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xlsBook" defaultThemeVersion="124226"/>
  <bookViews>
    <workbookView xWindow="13785" yWindow="480" windowWidth="15225" windowHeight="11640" tabRatio="892" activeTab="3"/>
  </bookViews>
  <sheets>
    <sheet name="Инструкция" sheetId="525" r:id="rId1"/>
    <sheet name="Справочная информация" sheetId="524" state="veryHidden" r:id="rId2"/>
    <sheet name="Лог обновления" sheetId="429" state="veryHidden" r:id="rId3"/>
    <sheet name="Титульный" sheetId="437" r:id="rId4"/>
    <sheet name="Список СТ (не дифф)" sheetId="497" r:id="rId5"/>
    <sheet name="ТС доступ (не дифф)" sheetId="501" r:id="rId6"/>
    <sheet name="Список СТ (дифф)" sheetId="528" state="veryHidden" r:id="rId7"/>
    <sheet name="Ссылки на публикации" sheetId="515" state="veryHidden" r:id="rId8"/>
    <sheet name="Сведения об изменении" sheetId="531" state="veryHidden" r:id="rId9"/>
    <sheet name="Комментарии" sheetId="431" r:id="rId10"/>
    <sheet name="Проверка" sheetId="432" r:id="rId11"/>
    <sheet name="PrintForm_1_6" sheetId="533" state="veryHidden" r:id="rId12"/>
    <sheet name="Форма 1.6" sheetId="536" state="veryHidden" r:id="rId13"/>
    <sheet name="PrintForm_3" sheetId="534" state="veryHidden" r:id="rId14"/>
    <sheet name="Форма 3" sheetId="537" state="veryHidden" r:id="rId15"/>
    <sheet name="modProv" sheetId="530" state="veryHidden" r:id="rId16"/>
    <sheet name="AllSheetsInThisWorkbook" sheetId="389" state="veryHidden" r:id="rId17"/>
    <sheet name="TEHSHEET" sheetId="205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Hyp" sheetId="398" state="veryHidden" r:id="rId27"/>
    <sheet name="modList00" sheetId="498" state="veryHidden" r:id="rId28"/>
    <sheet name="modList01" sheetId="500" state="veryHidden" r:id="rId29"/>
    <sheet name="modList02" sheetId="504" state="veryHidden" r:id="rId30"/>
    <sheet name="modList03" sheetId="516" state="veryHidden" r:id="rId31"/>
    <sheet name="modList04" sheetId="529" state="veryHidden" r:id="rId32"/>
    <sheet name="modList05" sheetId="532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Region" sheetId="526" state="veryHidden" r:id="rId39"/>
    <sheet name="modfrmCheckUpdates" sheetId="512" state="veryHidden" r:id="rId40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дифф)'!$D$9:$M$13</definedName>
    <definedName name="checkCell_2">'ТС доступ (не дифф)'!$D$10:$F$16</definedName>
    <definedName name="checkCell_3">'Ссылки на публикации'!$D$11:$H$13</definedName>
    <definedName name="checkCell_4">'Список СТ (дифф)'!$D$9:$S$10</definedName>
    <definedName name="checkCell_5">'Сведения об изменении'!$E$12:$E$14</definedName>
    <definedName name="chkGetUpdatesValue">Инструкция!$AA$106</definedName>
    <definedName name="chkNoUpdatesValue">Инструкция!$AA$108</definedName>
    <definedName name="code">Инструкция!$B$2</definedName>
    <definedName name="count_refusal">'Список СТ (дифф)'!$Q$9:$Q$10</definedName>
    <definedName name="data_type">TEHSHEET!$P$2:$P$4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et_List05">et_union_hor!$40:$40</definedName>
    <definedName name="f1_6_p1">PrintForm_1_6!$D$8</definedName>
    <definedName name="f1_6_p2">PrintForm_1_6!$D$9</definedName>
    <definedName name="f1_6_p3">PrintForm_1_6!$D$10</definedName>
    <definedName name="f1_6_p4">PrintForm_1_6!$D$11</definedName>
    <definedName name="f1_6_p4_x">PrintForm_1_6!$19:$19</definedName>
    <definedName name="f3_p1">PrintForm_3!$D$9</definedName>
    <definedName name="f3_p2">PrintForm_3!$D$10</definedName>
    <definedName name="f3_p3">PrintForm_3!$D$11</definedName>
    <definedName name="f3_p4">PrintForm_3!$D$12</definedName>
    <definedName name="f3_p5">PrintForm_3!$D$13</definedName>
    <definedName name="f3_p5_x">PrintForm_3!$15:$15</definedName>
    <definedName name="fil">Титульный!$F$28</definedName>
    <definedName name="fil_flag">Титульный!$F$25</definedName>
    <definedName name="FirstLine">Инструкция!$A$6</definedName>
    <definedName name="flag_publication">Титульный!$F$11:$F$11</definedName>
    <definedName name="form_type">Титульный!$F$18</definedName>
    <definedName name="form_up_date">Титульный!$F$19</definedName>
    <definedName name="god">Титульный!$F$23</definedName>
    <definedName name="id_rate">Титульный!$F$15:$F$16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ormType">modInfo!$B$8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Инструкция!$70:$86</definedName>
    <definedName name="Instr_7">Инструкция!$87:$103</definedName>
    <definedName name="Instr_8">Инструкция!$104:$118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Титульный!$F$30</definedName>
    <definedName name="LIST_MR_MO_OKTMO">REESTR_MO!$A$2:$D$331</definedName>
    <definedName name="List02_p3">'ТС доступ (не дифф)'!$F$12</definedName>
    <definedName name="List02_p6">'ТС доступ (не дифф)'!$F$16</definedName>
    <definedName name="logical">TEHSHEET!$D$2:$D$3</definedName>
    <definedName name="mo_List01">'Список СТ (не дифф)'!$H$9:$H$13</definedName>
    <definedName name="mo_List04">'Список СТ (дифф)'!$H$9:$H$10</definedName>
    <definedName name="MONTH">TEHSHEET!$E$2:$E$13</definedName>
    <definedName name="mr_List01">'Список СТ (не дифф)'!$E$9:$E$13</definedName>
    <definedName name="mr_List04">'Список СТ (дифф)'!$E$9:$E$10</definedName>
    <definedName name="nameSource_strPublication_1">'Ссылки на публикации'!$F$12</definedName>
    <definedName name="org">Титульный!$F$27</definedName>
    <definedName name="Org_Address">Титульный!$F$34:$F$34</definedName>
    <definedName name="Org_main">Титульный!$F$36:$F$36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дифф)'!$C$9:$C$13</definedName>
    <definedName name="pDel_List01_2">'Список СТ (не дифф)'!$F$9:$F$13</definedName>
    <definedName name="pDel_List01_3">'Список СТ (не дифф)'!$N$9:$N$13</definedName>
    <definedName name="pDel_List02_1">'ТС доступ (не дифф)'!$C$14:$C$15</definedName>
    <definedName name="pDel_List03">'Ссылки на публикации'!$C$11:$C$13</definedName>
    <definedName name="pDel_List04_1">'Список СТ (дифф)'!$C$9:$C$10</definedName>
    <definedName name="pDel_List04_2">'Список СТ (дифф)'!$F$9:$F$10</definedName>
    <definedName name="pDel_List04_3">'Список СТ (дифф)'!$K$9:$K$10</definedName>
    <definedName name="pDel_List04_4">'Список СТ (дифф)'!$T$9:$T$10</definedName>
    <definedName name="pDel_List05">'Сведения об изменении'!$C$12:$C$14</definedName>
    <definedName name="pIns_Comm">Комментарии!$E$13</definedName>
    <definedName name="pIns_List01_1">'Список СТ (не дифф)'!$E$13</definedName>
    <definedName name="pIns_List02_1">'ТС доступ (не дифф)'!$E$15</definedName>
    <definedName name="pIns_List03">'Ссылки на публикации'!$E$13</definedName>
    <definedName name="pIns_List04_1">'Список СТ (дифф)'!$E$10</definedName>
    <definedName name="pIns_List05">'Сведения об изменении'!$E$14</definedName>
    <definedName name="prd2_q">Титульный!$F$22</definedName>
    <definedName name="PROT_22">P3_PROT_22,P4_PROT_22,P5_PROT_22</definedName>
    <definedName name="QUARTER">TEHSHEET!$F$2:$F$5</definedName>
    <definedName name="REESTR_ORG_RANGE">REESTR_ORG!$A$2:$L$70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_f3">PrintForm_3!$5:$13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Титульный!$F$32</definedName>
    <definedName name="version">Инструкция!$B$3</definedName>
    <definedName name="Website_address_internet">'Ссылки на публикации'!$H$11:$H$13</definedName>
    <definedName name="WhoAccepts">TEHSHEET!$C$16:$C$17</definedName>
    <definedName name="year_list">TEHSHEET!$C$2:$C$6</definedName>
    <definedName name="_xlnm.Print_Area" localSheetId="11">PrintForm_1_6!$A$1:$E$20</definedName>
    <definedName name="_xlnm.Print_Area" localSheetId="13">PrintForm_3!$A$1:$E$16</definedName>
  </definedNames>
  <calcPr calcId="125725" fullCalcOnLoad="1"/>
</workbook>
</file>

<file path=xl/calcChain.xml><?xml version="1.0" encoding="utf-8"?>
<calcChain xmlns="http://schemas.openxmlformats.org/spreadsheetml/2006/main">
  <c r="B7" i="513"/>
  <c r="B14"/>
  <c r="B15"/>
  <c r="B17"/>
  <c r="D17" i="471"/>
  <c r="D18"/>
  <c r="D9" i="534"/>
  <c r="D10"/>
  <c r="D11"/>
  <c r="D13"/>
  <c r="B6" i="533"/>
  <c r="D8"/>
  <c r="D9"/>
  <c r="D10"/>
  <c r="D11"/>
  <c r="D8" i="431"/>
  <c r="D8" i="531"/>
  <c r="D6" i="515"/>
  <c r="D11"/>
  <c r="E11"/>
  <c r="D12"/>
  <c r="D5" i="528"/>
  <c r="D6" i="501"/>
  <c r="D5" i="497"/>
  <c r="C5" i="524"/>
  <c r="B2" i="525"/>
  <c r="B3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<sst xmlns="http://schemas.openxmlformats.org/spreadsheetml/2006/main" count="2437" uniqueCount="1370">
  <si>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</si>
  <si>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"Титульный" нужно заполнить все ячейки голубого цвета.</t>
  </si>
  <si>
    <t xml:space="preserve">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</si>
  <si>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</si>
  <si>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</si>
  <si>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</si>
  <si>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</si>
  <si>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По умолчанию установлено значение "Первичное раскрытие информации" Это означает, что информация раскрывается в соответствии с установленными сроком и периодичностью.
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
В случае, если в уже отправленном шаблоне обнаружена ошибка, исправленный шаблон необходимо отправить с типом отчета "Корректировка ранее раскрытой информации".</t>
  </si>
  <si>
    <r>
      <rPr>
        <b/>
        <sz val="9"/>
        <color indexed="53"/>
        <rFont val="Tahoma"/>
        <family val="2"/>
        <charset val="204"/>
      </rPr>
      <t>(!)Внимание:</t>
    </r>
    <r>
      <rPr>
        <sz val="9"/>
        <color indexed="8"/>
        <rFont val="Tahoma"/>
        <family val="2"/>
        <charset val="204"/>
      </rPr>
      <t xml:space="preserve"> 
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отчёта, 5) Отчётный период, в случае, если тариф установлен диффренцировано по системам теплоснабжения: 6) идентификатор тарифа.
</t>
    </r>
    <r>
      <rPr>
        <b/>
        <sz val="9"/>
        <color indexed="8"/>
        <rFont val="Tahoma"/>
        <family val="2"/>
        <charset val="204"/>
      </rPr>
      <t>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</t>
    </r>
  </si>
  <si>
    <t>Проверка доступных обновлений...</t>
  </si>
  <si>
    <t>Информация</t>
  </si>
  <si>
    <t>Версия шаблона 6.1 актуальна, обновление не требуется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</si>
  <si>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</si>
  <si>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</si>
  <si>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</si>
  <si>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</si>
  <si>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</si>
  <si>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</si>
  <si>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</si>
  <si>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</si>
  <si>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</si>
  <si>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</si>
  <si>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Город Ставрополь</t>
  </si>
  <si>
    <t>07701000</t>
  </si>
  <si>
    <t>30356084</t>
  </si>
  <si>
    <t>АО "ГУ ЖКХ"</t>
  </si>
  <si>
    <t>5116000922</t>
  </si>
  <si>
    <t>263445001</t>
  </si>
  <si>
    <t>Передача</t>
  </si>
  <si>
    <t>Город Невинномысск</t>
  </si>
  <si>
    <t>07724000</t>
  </si>
  <si>
    <t>26419409</t>
  </si>
  <si>
    <t>АО "Невинномысский Азот"</t>
  </si>
  <si>
    <t>2631015563</t>
  </si>
  <si>
    <t>263101001</t>
  </si>
  <si>
    <t>производство (некомбинированная выработка)+передача+сбыт</t>
  </si>
  <si>
    <t/>
  </si>
  <si>
    <t>26838066</t>
  </si>
  <si>
    <t>АО "РЭУ"</t>
  </si>
  <si>
    <t>7714783092</t>
  </si>
  <si>
    <t>774501001</t>
  </si>
  <si>
    <t>26417110</t>
  </si>
  <si>
    <t>АО "СКЭРК"</t>
  </si>
  <si>
    <t>0721009031</t>
  </si>
  <si>
    <t>263145001</t>
  </si>
  <si>
    <t>производство (некомбинированная выработка)+сбыт</t>
  </si>
  <si>
    <t>26355198</t>
  </si>
  <si>
    <t>АО "Теплосеть" г. Невинномысск</t>
  </si>
  <si>
    <t>2631054298</t>
  </si>
  <si>
    <t>26355211</t>
  </si>
  <si>
    <t>АО "Теплосеть" г. Ставрополь</t>
  </si>
  <si>
    <t>2635095930</t>
  </si>
  <si>
    <t>263501001</t>
  </si>
  <si>
    <t>Город-курорт Железноводск</t>
  </si>
  <si>
    <t>07712000</t>
  </si>
  <si>
    <t>28118061</t>
  </si>
  <si>
    <t>ГБОУ СПО "Железноводский художественно-строительный техникум"</t>
  </si>
  <si>
    <t>2627012954</t>
  </si>
  <si>
    <t>262701001</t>
  </si>
  <si>
    <t>Минераловодский муниципальный район</t>
  </si>
  <si>
    <t>07639000</t>
  </si>
  <si>
    <t>Побегайловский сельсовет</t>
  </si>
  <si>
    <t>07639419</t>
  </si>
  <si>
    <t>26355222</t>
  </si>
  <si>
    <t>ГБУЗ СК "ККБМР"</t>
  </si>
  <si>
    <t>2630019702</t>
  </si>
  <si>
    <t>263001001</t>
  </si>
  <si>
    <t>Город-курорт Пятигорск</t>
  </si>
  <si>
    <t>07727000</t>
  </si>
  <si>
    <t>26355214</t>
  </si>
  <si>
    <t>ГКУЗ "Ставропольский краевой госпиталь для ветеранов войн"</t>
  </si>
  <si>
    <t>2632055946</t>
  </si>
  <si>
    <t>263201001</t>
  </si>
  <si>
    <t>Город Георгиевск</t>
  </si>
  <si>
    <t>07707000</t>
  </si>
  <si>
    <t>26355185</t>
  </si>
  <si>
    <t>ГМУП "Теплосеть"</t>
  </si>
  <si>
    <t>2625002189</t>
  </si>
  <si>
    <t>262501001</t>
  </si>
  <si>
    <t>26355225</t>
  </si>
  <si>
    <t>ГУП СК "Крайтеплоэнерго"</t>
  </si>
  <si>
    <t>2635060510</t>
  </si>
  <si>
    <t>Кировский муниципальный район</t>
  </si>
  <si>
    <t>07625000</t>
  </si>
  <si>
    <t>Город Новопавловск</t>
  </si>
  <si>
    <t>07625101</t>
  </si>
  <si>
    <t>26355176</t>
  </si>
  <si>
    <t>ГУП СК ЖКХ Кировского района</t>
  </si>
  <si>
    <t>2609014934</t>
  </si>
  <si>
    <t>260901001</t>
  </si>
  <si>
    <t>Город Лермонтов</t>
  </si>
  <si>
    <t>07718000</t>
  </si>
  <si>
    <t>26360929</t>
  </si>
  <si>
    <t>ЗАО "ЮЭК" филиал в г. Лермонтов Ставропольского края</t>
  </si>
  <si>
    <t>7704262319</t>
  </si>
  <si>
    <t>262902001</t>
  </si>
  <si>
    <t>производство комбинированная выработка</t>
  </si>
  <si>
    <t>Передача+Сбыт</t>
  </si>
  <si>
    <t>30370933</t>
  </si>
  <si>
    <t>ИП Гукасян Владимир Александрович</t>
  </si>
  <si>
    <t>263603503719</t>
  </si>
  <si>
    <t>отсутствует</t>
  </si>
  <si>
    <t>производство (некомбинированная выработка)</t>
  </si>
  <si>
    <t>29649010</t>
  </si>
  <si>
    <t>ИП Кашурина Дарья Андреевна</t>
  </si>
  <si>
    <t>263408566507</t>
  </si>
  <si>
    <t>производство (некомбинированная выработка)+передача</t>
  </si>
  <si>
    <t>26355205</t>
  </si>
  <si>
    <t>ЛПУП  Санаторий "РОДНИК"</t>
  </si>
  <si>
    <t>2632053836</t>
  </si>
  <si>
    <t>26355207</t>
  </si>
  <si>
    <t>ЛПУП "Пятигорская бальнеогрязелечебница"</t>
  </si>
  <si>
    <t>2632054854</t>
  </si>
  <si>
    <t>Петровский муниципальный район</t>
  </si>
  <si>
    <t>07646000</t>
  </si>
  <si>
    <t>Село Благодатное</t>
  </si>
  <si>
    <t>07646402</t>
  </si>
  <si>
    <t>26414029</t>
  </si>
  <si>
    <t>МКП "Надежда" МО с. Благодатное Петровского района Ставропольского края</t>
  </si>
  <si>
    <t>2617013148</t>
  </si>
  <si>
    <t>261701001</t>
  </si>
  <si>
    <t>Апанасенковский муниципальный район</t>
  </si>
  <si>
    <t>07605000</t>
  </si>
  <si>
    <t>Село Дивное</t>
  </si>
  <si>
    <t>07605419</t>
  </si>
  <si>
    <t>26355169</t>
  </si>
  <si>
    <t>МУП "ЖКХ" Апанасенковского муниципального района Ставропольского края</t>
  </si>
  <si>
    <t>2602004366</t>
  </si>
  <si>
    <t>260201001</t>
  </si>
  <si>
    <t>Грачевский муниципальный район</t>
  </si>
  <si>
    <t>07617000</t>
  </si>
  <si>
    <t>Грачевский сельсовет</t>
  </si>
  <si>
    <t>07617404</t>
  </si>
  <si>
    <t>26355172</t>
  </si>
  <si>
    <t>МУП "КХ" Грачёвского муниципального района Ставропольского края</t>
  </si>
  <si>
    <t>2606000122</t>
  </si>
  <si>
    <t>260601001</t>
  </si>
  <si>
    <t>Степновский муниципальный район</t>
  </si>
  <si>
    <t>07652000</t>
  </si>
  <si>
    <t>Степновский сельсовет</t>
  </si>
  <si>
    <t>07652426</t>
  </si>
  <si>
    <t>26355182</t>
  </si>
  <si>
    <t>МУП "КХ" Степновского муниципального района Ставропольского края</t>
  </si>
  <si>
    <t>2620000580</t>
  </si>
  <si>
    <t>262001001</t>
  </si>
  <si>
    <t>Красногвардейский муниципальный район</t>
  </si>
  <si>
    <t>07630000</t>
  </si>
  <si>
    <t>Село Ладовская Балка</t>
  </si>
  <si>
    <t>07630410</t>
  </si>
  <si>
    <t>28450562</t>
  </si>
  <si>
    <t>МУП "Комбытсервис"</t>
  </si>
  <si>
    <t>2611007282</t>
  </si>
  <si>
    <t>261101001</t>
  </si>
  <si>
    <t>26383213</t>
  </si>
  <si>
    <t>МУП "Лермонтовгоргаз"</t>
  </si>
  <si>
    <t>2629005046</t>
  </si>
  <si>
    <t>262901001</t>
  </si>
  <si>
    <t>26355192</t>
  </si>
  <si>
    <t>МУП "Теплосеть" г. Железноводск</t>
  </si>
  <si>
    <t>2627007954</t>
  </si>
  <si>
    <t>Александровский муниципальный район</t>
  </si>
  <si>
    <t>07602000</t>
  </si>
  <si>
    <t>Александровский сельсовет</t>
  </si>
  <si>
    <t>07602402</t>
  </si>
  <si>
    <t>26526815</t>
  </si>
  <si>
    <t>МУП ЖКХ Александровского района</t>
  </si>
  <si>
    <t>2601004596</t>
  </si>
  <si>
    <t>260101001</t>
  </si>
  <si>
    <t>Курский муниципальный район</t>
  </si>
  <si>
    <t>07633000</t>
  </si>
  <si>
    <t>Курский сельсовет</t>
  </si>
  <si>
    <t>07633407</t>
  </si>
  <si>
    <t>26355178</t>
  </si>
  <si>
    <t>МУП КМР СК « ЖКХ Курского района»</t>
  </si>
  <si>
    <t>2612016970</t>
  </si>
  <si>
    <t>261201001</t>
  </si>
  <si>
    <t>Арзгирский муниципальный район</t>
  </si>
  <si>
    <t>07607000</t>
  </si>
  <si>
    <t>Арзгирский сельсовет</t>
  </si>
  <si>
    <t>07607402</t>
  </si>
  <si>
    <t>26355171</t>
  </si>
  <si>
    <t>МУП КХ Арзгирского района</t>
  </si>
  <si>
    <t>2604000247</t>
  </si>
  <si>
    <t>260401001</t>
  </si>
  <si>
    <t>Туркменский муниципальный район</t>
  </si>
  <si>
    <t>07656000</t>
  </si>
  <si>
    <t>Летнеставочный сельсовет</t>
  </si>
  <si>
    <t>07656419</t>
  </si>
  <si>
    <t>26355183</t>
  </si>
  <si>
    <t>МУП КХ Туркменского района</t>
  </si>
  <si>
    <t>2622003515</t>
  </si>
  <si>
    <t>262201001</t>
  </si>
  <si>
    <t>Кочубеевский муниципальный район</t>
  </si>
  <si>
    <t>07628000</t>
  </si>
  <si>
    <t>Село Кочубеевское</t>
  </si>
  <si>
    <t>07628422</t>
  </si>
  <si>
    <t>26355177</t>
  </si>
  <si>
    <t>МУП СК ЖКХ Кочубеевского района</t>
  </si>
  <si>
    <t>2610012931</t>
  </si>
  <si>
    <t>261001001</t>
  </si>
  <si>
    <t>Город-курорт Ессентуки</t>
  </si>
  <si>
    <t>07710000</t>
  </si>
  <si>
    <t>26355189</t>
  </si>
  <si>
    <t>ОАО "Ессентукская Теплосеть"</t>
  </si>
  <si>
    <t>2626020720</t>
  </si>
  <si>
    <t>262601001</t>
  </si>
  <si>
    <t>26355197</t>
  </si>
  <si>
    <t>ОАО "Квант-Энергия"</t>
  </si>
  <si>
    <t>2631002155</t>
  </si>
  <si>
    <t>Город Минеральные Воды</t>
  </si>
  <si>
    <t>07639101</t>
  </si>
  <si>
    <t>26800337</t>
  </si>
  <si>
    <t>ОАО "Международный аэропорт Минеральные Воды"</t>
  </si>
  <si>
    <t>2630800970</t>
  </si>
  <si>
    <t>26850785</t>
  </si>
  <si>
    <t>ОАО "ПТЭК"</t>
  </si>
  <si>
    <t>2632800936</t>
  </si>
  <si>
    <t>27507656</t>
  </si>
  <si>
    <t>ОАО "РЭУ" Филиал Владикавказский</t>
  </si>
  <si>
    <t>151543001</t>
  </si>
  <si>
    <t>Изобильненский муниципальный район</t>
  </si>
  <si>
    <t>07620000</t>
  </si>
  <si>
    <t>Город Изобильный</t>
  </si>
  <si>
    <t>07620101</t>
  </si>
  <si>
    <t>26355174</t>
  </si>
  <si>
    <t>ОАО "Ставропольсахар"</t>
  </si>
  <si>
    <t>2607012219</t>
  </si>
  <si>
    <t>260701001</t>
  </si>
  <si>
    <t>Город-курорт Кисловодск</t>
  </si>
  <si>
    <t>07715000</t>
  </si>
  <si>
    <t>26355194</t>
  </si>
  <si>
    <t>ОАО "Теплосеть" г. Кисловодск</t>
  </si>
  <si>
    <t>2628008414</t>
  </si>
  <si>
    <t>262801001</t>
  </si>
  <si>
    <t>26355187</t>
  </si>
  <si>
    <t>ОАО "Хлебокомбинат "Георгиевский"</t>
  </si>
  <si>
    <t>2625012571</t>
  </si>
  <si>
    <t>Андроповский муниципальный район</t>
  </si>
  <si>
    <t>07632000</t>
  </si>
  <si>
    <t>Солуно-Дмитриевский сельсовет</t>
  </si>
  <si>
    <t>07632416</t>
  </si>
  <si>
    <t>26355170</t>
  </si>
  <si>
    <t>ООО "ККЭБСЕ" филиал в селе Солуно-Дмитриевское</t>
  </si>
  <si>
    <t>7701215046</t>
  </si>
  <si>
    <t>525350001</t>
  </si>
  <si>
    <t>27567409</t>
  </si>
  <si>
    <t>ООО "ЛУКОЙЛ-Ставропольэнерго"</t>
  </si>
  <si>
    <t>2624033219</t>
  </si>
  <si>
    <t>262845001</t>
  </si>
  <si>
    <t>26355193</t>
  </si>
  <si>
    <t>ООО "Объединение котельных курорта" г. Железноводск</t>
  </si>
  <si>
    <t>2627016807</t>
  </si>
  <si>
    <t>26355190</t>
  </si>
  <si>
    <t>ООО "Объединение котельных курорта" г.Ессентуки</t>
  </si>
  <si>
    <t>2626027362</t>
  </si>
  <si>
    <t>26355209</t>
  </si>
  <si>
    <t>ООО "Пятигорсктеплосервис"</t>
  </si>
  <si>
    <t>2632062277</t>
  </si>
  <si>
    <t>26891086</t>
  </si>
  <si>
    <t>ООО "Ритм-Б"</t>
  </si>
  <si>
    <t>2636032690</t>
  </si>
  <si>
    <t>263601001</t>
  </si>
  <si>
    <t>Поселок Солнечнодольск</t>
  </si>
  <si>
    <t>07620155</t>
  </si>
  <si>
    <t>26417104</t>
  </si>
  <si>
    <t>ООО "СКС"</t>
  </si>
  <si>
    <t>2607019831</t>
  </si>
  <si>
    <t>28952051</t>
  </si>
  <si>
    <t>2607000284</t>
  </si>
  <si>
    <t>26355203</t>
  </si>
  <si>
    <t>ООО "Санаторий "Тарханы"</t>
  </si>
  <si>
    <t>2632012646</t>
  </si>
  <si>
    <t>26893305</t>
  </si>
  <si>
    <t>ООО "Сфера"</t>
  </si>
  <si>
    <t>2601009756</t>
  </si>
  <si>
    <t>26355208</t>
  </si>
  <si>
    <t>ООО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</si>
  <si>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</si>
  <si>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</si>
  <si>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</si>
  <si>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</si>
  <si>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</si>
  <si>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28535957</t>
  </si>
  <si>
    <t>ООО "Теплосервис-КМВ"</t>
  </si>
  <si>
    <t>2625800847</t>
  </si>
  <si>
    <t>28014322</t>
  </si>
  <si>
    <t>ООО "Теплоцентр-НШК"</t>
  </si>
  <si>
    <t>2631803194</t>
  </si>
  <si>
    <t>26891277</t>
  </si>
  <si>
    <t>ООО "Теплый дом"</t>
  </si>
  <si>
    <t>2601009690</t>
  </si>
  <si>
    <t>27882380</t>
  </si>
  <si>
    <t>ООО "ЭНЕРГЕТИК" (котельная "Машук" в г. Пятигорске)</t>
  </si>
  <si>
    <t>2618800660</t>
  </si>
  <si>
    <t>261801001</t>
  </si>
  <si>
    <t>26355224</t>
  </si>
  <si>
    <t>ООО «Газпром трансгаз Ставрополь»</t>
  </si>
  <si>
    <t>2636032629</t>
  </si>
  <si>
    <t>26355173</t>
  </si>
  <si>
    <t>ПАО "Завод Атлант"</t>
  </si>
  <si>
    <t>2607000333</t>
  </si>
  <si>
    <t>27051140</t>
  </si>
  <si>
    <t>ПАО "ОГК-2"</t>
  </si>
  <si>
    <t>2607018122</t>
  </si>
  <si>
    <t>26897146</t>
  </si>
  <si>
    <t>ПАО "Ставропласт"</t>
  </si>
  <si>
    <t>2630000067</t>
  </si>
  <si>
    <t>26355219</t>
  </si>
  <si>
    <t>ПАО "Ставропольский радиозавод "Сигнал"</t>
  </si>
  <si>
    <t>2635000092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</si>
  <si>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</si>
  <si>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</si>
  <si>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</si>
  <si>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</si>
  <si>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26322297</t>
  </si>
  <si>
    <t>Северо-Кавказский филиал ООО "Газпром энерго"</t>
  </si>
  <si>
    <t>7736186950</t>
  </si>
  <si>
    <t>263602001</t>
  </si>
  <si>
    <t>28980134</t>
  </si>
  <si>
    <t>УФСБ России по Ставропольскому краю</t>
  </si>
  <si>
    <t>2634025295</t>
  </si>
  <si>
    <t>263401001</t>
  </si>
  <si>
    <t>26759933</t>
  </si>
  <si>
    <t>ФГБНУ ВНИИОК</t>
  </si>
  <si>
    <t>2634013130</t>
  </si>
  <si>
    <t>26416944</t>
  </si>
  <si>
    <t>Филиал "Невинномысская ГРЭС"  ПАО "Энел Россия"</t>
  </si>
  <si>
    <t>6671156423</t>
  </si>
  <si>
    <t>263102001</t>
  </si>
  <si>
    <t>27357611</t>
  </si>
  <si>
    <t>Филиал ОАО "РЭУ" "Ростовский"</t>
  </si>
  <si>
    <t>616543001</t>
  </si>
  <si>
    <t>26416974</t>
  </si>
  <si>
    <t>Филиал ПАО "ОГК-2"-Ставропольская ГРЭС</t>
  </si>
  <si>
    <t>260702001</t>
  </si>
  <si>
    <t>27727710</t>
  </si>
  <si>
    <t>Филиал ФГУП "НПО "Микроген" Минздрава России "Аллерген" в г.Ставрополь</t>
  </si>
  <si>
    <t>7722292838</t>
  </si>
  <si>
    <t>263402001</t>
  </si>
  <si>
    <t>№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</si>
  <si>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</si>
  <si>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</si>
  <si>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</si>
  <si>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</si>
  <si>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</si>
  <si>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</si>
  <si>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</si>
  <si>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</si>
  <si>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</si>
  <si>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</si>
  <si>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</si>
  <si>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</si>
  <si>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</si>
  <si>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</si>
  <si>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</si>
  <si>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</si>
  <si>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</si>
  <si>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</si>
  <si>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</si>
  <si>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</si>
  <si>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</si>
  <si>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</si>
  <si>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</si>
  <si>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</si>
  <si>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</si>
  <si>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</si>
  <si>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Крымгиреевское</t>
  </si>
  <si>
    <t>07632408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</si>
  <si>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</si>
  <si>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</si>
  <si>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</si>
  <si>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</si>
  <si>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</si>
  <si>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</si>
  <si>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</si>
  <si>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</si>
  <si>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</si>
  <si>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</si>
  <si>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</si>
  <si>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</si>
  <si>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</si>
  <si>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</si>
  <si>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</si>
  <si>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</si>
  <si>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</si>
  <si>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</si>
  <si>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</si>
  <si>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</si>
  <si>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</si>
  <si>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</si>
  <si>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</si>
  <si>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</si>
  <si>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</si>
  <si>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</si>
  <si>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</si>
  <si>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</si>
  <si>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</si>
  <si>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</si>
  <si>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</si>
  <si>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</si>
  <si>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</si>
  <si>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</si>
  <si>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</si>
  <si>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</si>
  <si>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</si>
  <si>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</si>
  <si>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</si>
  <si>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</si>
  <si>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</si>
  <si>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</si>
  <si>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</si>
  <si>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</si>
  <si>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</si>
  <si>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</si>
  <si>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</si>
  <si>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</si>
  <si>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</si>
  <si>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</si>
  <si>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</si>
  <si>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</si>
  <si>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</si>
  <si>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</si>
  <si>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</si>
  <si>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</si>
  <si>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</si>
  <si>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</si>
  <si>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</si>
  <si>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</si>
  <si>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</si>
  <si>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</si>
  <si>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</si>
  <si>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</si>
  <si>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</si>
  <si>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</si>
  <si>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</si>
  <si>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</si>
  <si>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</si>
  <si>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</si>
  <si>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Буденновский муниципальный район</t>
  </si>
  <si>
    <t>07612000</t>
  </si>
  <si>
    <t>Архиповский сельсовет</t>
  </si>
  <si>
    <t>07612404</t>
  </si>
  <si>
    <t>Город Буденновск</t>
  </si>
  <si>
    <t>07612101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</si>
  <si>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</si>
  <si>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</si>
  <si>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</si>
  <si>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</si>
  <si>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</si>
  <si>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</si>
  <si>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</si>
  <si>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</si>
  <si>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Покойненский сельсовет</t>
  </si>
  <si>
    <t>07612416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</si>
  <si>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</si>
  <si>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</si>
  <si>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</si>
  <si>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</si>
  <si>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</si>
  <si>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</si>
  <si>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</si>
  <si>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</si>
  <si>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</si>
  <si>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</si>
  <si>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</si>
  <si>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</si>
  <si>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</si>
  <si>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</si>
  <si>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</si>
  <si>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</si>
  <si>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</si>
  <si>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</si>
  <si>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</si>
  <si>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</si>
  <si>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</si>
  <si>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</si>
  <si>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</si>
  <si>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</si>
  <si>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</si>
  <si>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</si>
  <si>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</si>
  <si>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</si>
  <si>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</si>
  <si>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</si>
  <si>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</si>
  <si>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</si>
  <si>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</si>
  <si>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</si>
  <si>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</si>
  <si>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</si>
  <si>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</si>
  <si>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</si>
  <si>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</si>
  <si>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</si>
  <si>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</si>
  <si>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</si>
  <si>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</si>
  <si>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</si>
  <si>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</si>
  <si>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</si>
  <si>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</si>
  <si>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</si>
  <si>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</si>
  <si>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</si>
  <si>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</si>
  <si>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</si>
  <si>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</si>
  <si>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</si>
  <si>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</si>
  <si>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</si>
  <si>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</si>
  <si>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</si>
  <si>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</si>
  <si>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</si>
  <si>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</si>
  <si>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</si>
  <si>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</si>
  <si>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Поселок Рыздвяный</t>
  </si>
  <si>
    <t>07620153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</si>
  <si>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</si>
  <si>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</si>
  <si>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</si>
  <si>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</si>
  <si>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</si>
  <si>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</si>
  <si>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</si>
  <si>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</si>
  <si>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</si>
  <si>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</si>
  <si>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</si>
  <si>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</si>
  <si>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</si>
  <si>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</si>
  <si>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</si>
  <si>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</si>
  <si>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</si>
  <si>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</si>
  <si>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</si>
  <si>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</si>
  <si>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</si>
  <si>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</si>
  <si>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</si>
  <si>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</si>
  <si>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</si>
  <si>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</si>
  <si>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</si>
  <si>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</si>
  <si>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</si>
  <si>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</si>
  <si>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</si>
  <si>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</si>
  <si>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</si>
  <si>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</si>
  <si>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</si>
  <si>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</si>
  <si>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</si>
  <si>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</si>
  <si>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</si>
  <si>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</si>
  <si>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</si>
  <si>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</si>
  <si>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</si>
  <si>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</si>
  <si>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</si>
  <si>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</si>
  <si>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</si>
  <si>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</si>
  <si>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</si>
  <si>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</si>
  <si>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</si>
  <si>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</si>
  <si>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</si>
  <si>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</si>
  <si>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</si>
  <si>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</si>
  <si>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</si>
  <si>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</si>
  <si>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</si>
  <si>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</si>
  <si>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</si>
  <si>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</si>
  <si>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</si>
  <si>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</si>
  <si>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</si>
  <si>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</si>
  <si>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</si>
  <si>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</si>
  <si>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</si>
  <si>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</si>
  <si>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</si>
  <si>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</si>
  <si>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</si>
  <si>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</si>
  <si>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</si>
  <si>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</si>
  <si>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</si>
  <si>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Ивановский сельсовет</t>
  </si>
  <si>
    <t>07628416</t>
  </si>
  <si>
    <t>Казьминский сельсовет</t>
  </si>
  <si>
    <t>07628419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</si>
  <si>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</si>
  <si>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</si>
  <si>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</si>
  <si>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</si>
  <si>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</si>
  <si>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</si>
  <si>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</si>
  <si>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</si>
  <si>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</si>
  <si>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</si>
  <si>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</si>
  <si>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</si>
  <si>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</si>
  <si>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</si>
  <si>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</si>
  <si>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</si>
  <si>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</si>
  <si>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</si>
  <si>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</si>
  <si>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</si>
  <si>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</si>
  <si>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</si>
  <si>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</si>
  <si>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</si>
  <si>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</si>
  <si>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</si>
  <si>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</si>
  <si>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</si>
  <si>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</si>
  <si>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</si>
  <si>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</si>
  <si>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</si>
  <si>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</si>
  <si>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</si>
  <si>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</si>
  <si>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</si>
  <si>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</si>
  <si>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</si>
  <si>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</si>
  <si>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</si>
  <si>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</si>
  <si>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</si>
  <si>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</si>
  <si>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</si>
  <si>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</si>
  <si>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</si>
  <si>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</si>
  <si>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</si>
  <si>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</si>
  <si>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</si>
  <si>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</si>
  <si>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</si>
  <si>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</si>
  <si>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</si>
  <si>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</si>
  <si>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</si>
  <si>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</si>
  <si>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</si>
  <si>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</si>
  <si>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</si>
  <si>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</si>
  <si>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</si>
  <si>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</si>
  <si>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</si>
  <si>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</si>
  <si>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</si>
  <si>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</si>
  <si>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</si>
  <si>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</si>
  <si>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</si>
  <si>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</si>
  <si>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</si>
  <si>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</si>
  <si>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</si>
  <si>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</si>
  <si>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</si>
  <si>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</si>
  <si>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</si>
  <si>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Гражданский сельсовет</t>
  </si>
  <si>
    <t>07639402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</si>
  <si>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</si>
  <si>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</si>
  <si>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</si>
  <si>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</si>
  <si>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</si>
  <si>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</si>
  <si>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</si>
  <si>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</si>
  <si>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</si>
  <si>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</si>
  <si>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</si>
  <si>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</si>
  <si>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</si>
  <si>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</si>
  <si>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</si>
  <si>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</si>
  <si>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</si>
  <si>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</si>
  <si>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</si>
  <si>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</si>
  <si>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</si>
  <si>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</si>
  <si>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Нефтекумский муниципальный район</t>
  </si>
  <si>
    <t>07641000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</si>
  <si>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</si>
  <si>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</si>
  <si>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</si>
  <si>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</si>
  <si>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</si>
  <si>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</si>
  <si>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</si>
  <si>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</si>
  <si>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</si>
  <si>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</si>
  <si>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</si>
  <si>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</si>
  <si>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</si>
  <si>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</si>
  <si>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</si>
  <si>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</si>
  <si>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</si>
  <si>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</si>
  <si>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Поселок Затеречный</t>
  </si>
  <si>
    <t>07641153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</si>
  <si>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</si>
  <si>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</si>
  <si>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</si>
  <si>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</si>
  <si>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</si>
  <si>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</si>
  <si>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</si>
  <si>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</si>
  <si>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</si>
  <si>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</si>
  <si>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</si>
  <si>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</si>
  <si>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</si>
  <si>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</si>
  <si>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</si>
  <si>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</si>
  <si>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</si>
  <si>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</si>
  <si>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</si>
  <si>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</si>
  <si>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</si>
  <si>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</si>
  <si>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</si>
  <si>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</si>
  <si>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</si>
  <si>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</si>
  <si>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</si>
  <si>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</si>
  <si>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</si>
  <si>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</si>
  <si>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</si>
  <si>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07644000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</si>
  <si>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</si>
  <si>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</si>
  <si>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</si>
  <si>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</si>
  <si>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</si>
  <si>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</si>
  <si>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</si>
  <si>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</si>
  <si>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</si>
  <si>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</si>
  <si>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</si>
  <si>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</si>
  <si>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</si>
  <si>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</si>
  <si>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</si>
  <si>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</si>
  <si>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</si>
  <si>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</si>
  <si>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</si>
  <si>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</si>
  <si>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</si>
  <si>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</si>
  <si>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Константиновский сельсовет</t>
  </si>
  <si>
    <t>07646413</t>
  </si>
  <si>
    <t>Прикалаусский сельсовет</t>
  </si>
  <si>
    <t>07646417</t>
  </si>
  <si>
    <t>Просянский сельсовет</t>
  </si>
  <si>
    <t>07646418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</si>
  <si>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</si>
  <si>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</si>
  <si>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</si>
  <si>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</si>
  <si>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</si>
  <si>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</si>
  <si>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</si>
  <si>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</si>
  <si>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</si>
  <si>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</si>
  <si>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</si>
  <si>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</si>
  <si>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</si>
  <si>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07648000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</si>
  <si>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</si>
  <si>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</si>
  <si>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</si>
  <si>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</si>
  <si>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</si>
  <si>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</si>
  <si>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</si>
  <si>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</si>
  <si>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</si>
  <si>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</si>
  <si>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</si>
  <si>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</si>
  <si>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</si>
  <si>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</si>
  <si>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</si>
  <si>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</si>
  <si>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</si>
  <si>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</si>
  <si>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</si>
  <si>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</si>
  <si>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</si>
  <si>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</si>
  <si>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</si>
  <si>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</si>
  <si>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</si>
  <si>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</si>
  <si>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</si>
  <si>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</si>
  <si>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</si>
  <si>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</si>
  <si>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Советский муниципальный район</t>
  </si>
  <si>
    <t>07650000</t>
  </si>
  <si>
    <t>Восточный сельсовет</t>
  </si>
  <si>
    <t>07650402</t>
  </si>
  <si>
    <t>Город Зеленокумск</t>
  </si>
  <si>
    <t>07650101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</si>
  <si>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</si>
  <si>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</si>
  <si>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</si>
  <si>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</si>
  <si>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</si>
  <si>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</si>
  <si>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</si>
  <si>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</si>
  <si>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</si>
  <si>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</si>
  <si>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</si>
  <si>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</si>
  <si>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</si>
  <si>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</si>
  <si>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</si>
  <si>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</si>
  <si>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</si>
  <si>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</si>
  <si>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</si>
  <si>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</si>
  <si>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</si>
  <si>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</si>
  <si>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</si>
  <si>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</si>
  <si>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</si>
  <si>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</si>
  <si>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</si>
  <si>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</si>
  <si>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</si>
  <si>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</si>
  <si>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</si>
  <si>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</si>
  <si>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</si>
  <si>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</si>
  <si>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</si>
  <si>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</si>
  <si>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</si>
  <si>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</si>
  <si>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</si>
  <si>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</si>
  <si>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</si>
  <si>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</si>
  <si>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</si>
  <si>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</si>
  <si>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</si>
  <si>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</si>
  <si>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</si>
  <si>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</si>
  <si>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</si>
  <si>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</si>
  <si>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</si>
  <si>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</si>
  <si>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</si>
  <si>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</si>
  <si>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</si>
  <si>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</si>
  <si>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</si>
  <si>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</si>
  <si>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</si>
  <si>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</si>
  <si>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</si>
  <si>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</si>
  <si>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</si>
  <si>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</si>
  <si>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</si>
  <si>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</si>
  <si>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</si>
  <si>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</si>
  <si>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</si>
  <si>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</si>
  <si>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</si>
  <si>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</si>
  <si>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</si>
  <si>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</si>
  <si>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</si>
  <si>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</si>
  <si>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</si>
  <si>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</si>
  <si>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</si>
  <si>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</si>
  <si>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МР</t>
  </si>
  <si>
    <t>МО</t>
  </si>
  <si>
    <t>МО_ОКТМО</t>
  </si>
  <si>
    <t>355006  г.Ставрополь, пр.К.Маркса,59</t>
  </si>
  <si>
    <t>Гукасян Владимир Александрович</t>
  </si>
  <si>
    <t>О</t>
  </si>
  <si>
    <t>котельная ИП Гукасян</t>
  </si>
  <si>
    <t>Чукотский автономный округ</t>
  </si>
  <si>
    <t>Ямало-Ненецкий автономный округ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</si>
  <si>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</si>
  <si>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</si>
  <si>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</si>
  <si>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</si>
  <si>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</si>
  <si>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</si>
  <si>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</si>
  <si>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</si>
  <si>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</si>
  <si>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</si>
  <si>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</si>
  <si>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</si>
  <si>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</si>
  <si>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REGION</t>
  </si>
  <si>
    <t>5</t>
  </si>
  <si>
    <t>6</t>
  </si>
  <si>
    <t>Дата/Время</t>
  </si>
  <si>
    <t>Сообщение</t>
  </si>
  <si>
    <t>Статус</t>
  </si>
  <si>
    <t>Наименование организации</t>
  </si>
  <si>
    <t>http://support.eias.ru/index.php?a=add&amp;catid=5</t>
  </si>
  <si>
    <t>Вид деятельности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</si>
  <si>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</si>
  <si>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</si>
  <si>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</si>
  <si>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</si>
  <si>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</si>
  <si>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</si>
  <si>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</si>
  <si>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</si>
  <si>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Ссылка</t>
  </si>
  <si>
    <t>Причина</t>
  </si>
  <si>
    <t>№ п/п</t>
  </si>
  <si>
    <t>1</t>
  </si>
  <si>
    <t>Амурская область</t>
  </si>
  <si>
    <t>Еврейская автономная область</t>
  </si>
  <si>
    <t>Магаданская область</t>
  </si>
  <si>
    <t>Приморский край</t>
  </si>
  <si>
    <t>Республика Саха (Якутия)</t>
  </si>
  <si>
    <t>Тюменская область</t>
  </si>
  <si>
    <t>Хабаровский край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</si>
  <si>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</si>
  <si>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</si>
  <si>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</si>
  <si>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</si>
  <si>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</si>
  <si>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</si>
  <si>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</si>
  <si>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</si>
  <si>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</si>
  <si>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</si>
  <si>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</si>
  <si>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</si>
  <si>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</si>
  <si>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</si>
  <si>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</si>
  <si>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</si>
  <si>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</si>
  <si>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</si>
  <si>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</si>
  <si>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</si>
  <si>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</si>
  <si>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</si>
  <si>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</si>
  <si>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</si>
  <si>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</si>
  <si>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</si>
  <si>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</si>
  <si>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</si>
  <si>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</si>
  <si>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</si>
  <si>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</si>
  <si>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</si>
  <si>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</si>
  <si>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</si>
  <si>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</si>
  <si>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</si>
  <si>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</si>
  <si>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</si>
  <si>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</si>
  <si>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</si>
  <si>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</si>
  <si>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</si>
  <si>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</si>
  <si>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</si>
  <si>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</si>
  <si>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</si>
  <si>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</si>
  <si>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</si>
  <si>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</si>
  <si>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</si>
  <si>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</si>
  <si>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</si>
  <si>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</si>
  <si>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</si>
  <si>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</si>
  <si>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</si>
  <si>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</si>
  <si>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</si>
  <si>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</si>
  <si>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</si>
  <si>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</si>
  <si>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</si>
  <si>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</si>
  <si>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</si>
  <si>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</si>
  <si>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</si>
  <si>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</si>
  <si>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</si>
  <si>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</si>
  <si>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</si>
  <si>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</si>
  <si>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</si>
  <si>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</si>
  <si>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</si>
  <si>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</si>
  <si>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</si>
  <si>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</si>
  <si>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</si>
  <si>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</si>
  <si>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</si>
  <si>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</si>
  <si>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</si>
  <si>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</si>
  <si>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</si>
  <si>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</si>
  <si>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</si>
  <si>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</si>
  <si>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</si>
  <si>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</si>
  <si>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</si>
  <si>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</si>
  <si>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</si>
  <si>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</si>
  <si>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</si>
  <si>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</si>
  <si>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</si>
  <si>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</si>
  <si>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</si>
  <si>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</si>
  <si>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</si>
  <si>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</si>
  <si>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</si>
  <si>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</si>
  <si>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</si>
  <si>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</si>
  <si>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</si>
  <si>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</si>
  <si>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</si>
  <si>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</si>
  <si>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</si>
  <si>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</si>
  <si>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</si>
  <si>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</si>
  <si>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</si>
  <si>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</si>
  <si>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</si>
  <si>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</si>
  <si>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</si>
  <si>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</si>
  <si>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</si>
  <si>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</si>
  <si>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</si>
  <si>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</si>
  <si>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</si>
  <si>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</si>
  <si>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</si>
  <si>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</si>
  <si>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</si>
  <si>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</si>
  <si>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</si>
  <si>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</si>
  <si>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</si>
  <si>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</si>
  <si>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</si>
  <si>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</si>
  <si>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</si>
  <si>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</si>
  <si>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</si>
  <si>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</si>
  <si>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</si>
  <si>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</si>
  <si>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</si>
  <si>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</si>
  <si>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</si>
  <si>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</si>
  <si>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</si>
  <si>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</si>
  <si>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</si>
  <si>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</si>
  <si>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</si>
  <si>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</si>
  <si>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</si>
  <si>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</si>
  <si>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</si>
  <si>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</si>
  <si>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</si>
  <si>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</si>
  <si>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</si>
  <si>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</si>
  <si>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</si>
  <si>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</si>
  <si>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</si>
  <si>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</si>
  <si>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</si>
  <si>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</si>
  <si>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</si>
  <si>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</si>
  <si>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</si>
  <si>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</si>
  <si>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</si>
  <si>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</si>
  <si>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</si>
  <si>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</si>
  <si>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</si>
  <si>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</si>
  <si>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</si>
  <si>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</si>
  <si>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</si>
  <si>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</si>
  <si>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</si>
  <si>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</si>
  <si>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</si>
  <si>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</si>
  <si>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</si>
  <si>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</si>
  <si>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</si>
  <si>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</si>
  <si>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</si>
  <si>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</si>
  <si>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</si>
  <si>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</si>
  <si>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</si>
  <si>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</si>
  <si>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</si>
  <si>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</si>
  <si>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</si>
  <si>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</si>
  <si>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</si>
  <si>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</si>
  <si>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</si>
  <si>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</si>
  <si>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</si>
  <si>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</si>
  <si>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</si>
  <si>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</si>
  <si>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</si>
  <si>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</si>
  <si>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</si>
  <si>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</si>
  <si>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</si>
  <si>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</si>
  <si>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</si>
  <si>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</si>
  <si>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</si>
  <si>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</si>
  <si>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</si>
  <si>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</si>
  <si>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</si>
  <si>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</si>
  <si>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</si>
  <si>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</si>
  <si>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</si>
  <si>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</si>
  <si>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</si>
  <si>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</si>
  <si>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</si>
  <si>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</si>
  <si>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</si>
  <si>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</si>
  <si>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</si>
  <si>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</si>
  <si>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</si>
  <si>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</si>
  <si>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</si>
  <si>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</si>
  <si>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</si>
  <si>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</si>
  <si>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</si>
  <si>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</si>
  <si>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</si>
  <si>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</si>
  <si>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</si>
  <si>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</si>
  <si>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</si>
  <si>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</si>
  <si>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</si>
  <si>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</si>
  <si>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</si>
  <si>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</si>
  <si>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</si>
  <si>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</si>
  <si>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</si>
  <si>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</si>
  <si>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</si>
  <si>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</si>
  <si>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</si>
  <si>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</si>
  <si>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</si>
  <si>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</si>
  <si>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</si>
  <si>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</si>
  <si>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</si>
  <si>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</si>
  <si>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</si>
  <si>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</si>
  <si>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</si>
  <si>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</si>
  <si>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</si>
  <si>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</si>
  <si>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</si>
  <si>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</si>
  <si>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</si>
  <si>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</si>
  <si>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</si>
  <si>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</si>
  <si>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</si>
  <si>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</si>
  <si>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</si>
  <si>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</si>
  <si>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</si>
  <si>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</si>
  <si>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</si>
  <si>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</si>
  <si>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</si>
  <si>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</si>
  <si>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 xml:space="preserve"> - с выбором значений по двойному клику,</t>
  </si>
  <si>
    <t>Органы принятия отчетности (WhoAccepts)</t>
  </si>
  <si>
    <t>ОАО «РАО Энергетические системы Востока»</t>
  </si>
  <si>
    <t>Орган регулирования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</si>
  <si>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</si>
  <si>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</si>
  <si>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</si>
  <si>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</si>
  <si>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</si>
  <si>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</si>
  <si>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</si>
  <si>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</si>
  <si>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</si>
  <si>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</si>
  <si>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г.Байконур</t>
  </si>
  <si>
    <t>г. Москва</t>
  </si>
  <si>
    <t>г.Санкт-Петербург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</si>
  <si>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</si>
  <si>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</si>
  <si>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</si>
  <si>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</si>
  <si>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</si>
  <si>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</si>
  <si>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</si>
  <si>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</si>
  <si>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</si>
  <si>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</si>
  <si>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</si>
  <si>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</si>
  <si>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</si>
  <si>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</si>
  <si>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</si>
  <si>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</si>
  <si>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</si>
  <si>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</si>
  <si>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</si>
  <si>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</si>
  <si>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</si>
  <si>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</si>
  <si>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</si>
  <si>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</si>
  <si>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</si>
  <si>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</si>
  <si>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</si>
  <si>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</si>
  <si>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</si>
  <si>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</si>
  <si>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</si>
  <si>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</si>
  <si>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</si>
  <si>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</si>
  <si>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</si>
  <si>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</si>
  <si>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</si>
  <si>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</si>
  <si>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</si>
  <si>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</si>
  <si>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</si>
  <si>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</si>
  <si>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</si>
  <si>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</si>
  <si>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</si>
  <si>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</si>
  <si>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</si>
  <si>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</si>
  <si>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</si>
  <si>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</si>
  <si>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</si>
  <si>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</si>
  <si>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</si>
  <si>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</si>
  <si>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</si>
  <si>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</si>
  <si>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Удмуртская республика</t>
  </si>
  <si>
    <t>Ульяновская область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</si>
  <si>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</si>
  <si>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</si>
  <si>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</si>
  <si>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</si>
  <si>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Ярославская область</t>
  </si>
  <si>
    <t>Тип отчёта</t>
  </si>
  <si>
    <t>Корректировка ранее раскрытой информации</t>
  </si>
  <si>
    <t>Изменения в раскрытой ранее информации</t>
  </si>
  <si>
    <t>Первичное раскрытие информации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</si>
  <si>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/data_type/</t>
    </r>
  </si>
  <si>
    <t>Дата внесения изменений в информацию, подлежащую раскрытию</t>
  </si>
  <si>
    <t>Сведения</t>
  </si>
  <si>
    <t>Почтовый адрес регулируемой организации</t>
  </si>
  <si>
    <t>Фамилия, имя, отчество руководителя</t>
  </si>
  <si>
    <t>Форма 3.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</t>
  </si>
  <si>
    <t>Информация о наличии (отсутствии) технической возможности подключения (технологического присоединения), а также о регистрации и ходе реализации заявок на подключение (технологическое присоединение) к системе теплоснабжения</t>
  </si>
  <si>
    <t>1.</t>
  </si>
  <si>
    <t>2.</t>
  </si>
  <si>
    <t>3.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</si>
  <si>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в течение квартала, шт.</t>
  </si>
  <si>
    <t>4.</t>
  </si>
  <si>
    <t>5.</t>
  </si>
  <si>
    <t>в т.ч.:</t>
  </si>
  <si>
    <t>N п/п</t>
  </si>
  <si>
    <t>Перечень информации</t>
  </si>
  <si>
    <t>Количество исполненных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квартала, шт.</t>
  </si>
  <si>
    <t>Таблица 15</t>
  </si>
  <si>
    <t>Информация о резерве мощности систем теплоснабжения</t>
  </si>
  <si>
    <t>Система теплоснабжения</t>
  </si>
  <si>
    <t>Резервная мощность в течение квартала, Гкал/ч</t>
  </si>
  <si>
    <t>Приложение 1
к приказу Региональной службы
по тарифам Ханты-Мансийского
автономного округа – Югры
от 26 июня 2014 года № 67-нп</t>
  </si>
  <si>
    <t>Приложение N 1
к Приказу
министерства тарифного регулирования
Калужской области
от 20 февраля 2014 г. N 16</t>
  </si>
  <si>
    <t xml:space="preserve">Форма 1.6.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технологическое присоединение) к системе теплоснабжения
</t>
  </si>
  <si>
    <r>
      <t xml:space="preserve">Резерв мощности системы теплоснабжения в течение квартала, Гкал/ч </t>
    </r>
    <r>
      <rPr>
        <vertAlign val="superscript"/>
        <sz val="8"/>
        <color indexed="8"/>
        <rFont val="Arial Narrow"/>
        <family val="2"/>
        <charset val="204"/>
      </rPr>
      <t>&lt;9&gt;</t>
    </r>
  </si>
  <si>
    <t>&lt;9&gt;</t>
  </si>
  <si>
    <t>При использовании нескольких систем теплоснабжения информация о резерве мощности таких систем раскрывается регулируемой организацией в отношении каждой системы теплоснабжения в соответствии с таблицей 15.</t>
  </si>
  <si>
    <t>5.0.</t>
  </si>
  <si>
    <t>Сведения об изменении</t>
  </si>
  <si>
    <t>Форма 1.6</t>
  </si>
  <si>
    <t>Форма 3</t>
  </si>
  <si>
    <t>modList05</t>
  </si>
  <si>
    <t>Наименование источника</t>
  </si>
  <si>
    <t>PrintForm_1_6</t>
  </si>
  <si>
    <t>PrintForm_3</t>
  </si>
  <si>
    <t>Сведения об изменениях в первоначально опубликованной информации</t>
  </si>
  <si>
    <t>et_List05</t>
  </si>
</sst>
</file>

<file path=xl/styles.xml><?xml version="1.0" encoding="utf-8"?>
<styleSheet xmlns="http://schemas.openxmlformats.org/spreadsheetml/2006/main">
  <numFmts count="2">
    <numFmt numFmtId="182" formatCode="&quot;$&quot;#,##0_);[Red]\(&quot;$&quot;#,##0\)"/>
    <numFmt numFmtId="186" formatCode="_-* #,##0.00[$€-1]_-;\-* #,##0.00[$€-1]_-;_-* &quot;-&quot;??[$€-1]_-"/>
  </numFmts>
  <fonts count="7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vertAlign val="superscript"/>
      <sz val="8"/>
      <color indexed="8"/>
      <name val="Arial Narrow"/>
      <family val="2"/>
      <charset val="204"/>
    </font>
    <font>
      <b/>
      <sz val="9"/>
      <color indexed="53"/>
      <name val="Tahoma"/>
      <family val="2"/>
      <charset val="204"/>
    </font>
    <font>
      <sz val="9"/>
      <color indexed="9"/>
      <name val="Tahoma"/>
      <family val="2"/>
      <charset val="204"/>
    </font>
    <font>
      <sz val="8"/>
      <color indexed="8"/>
      <name val="Arial Narrow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5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49" fontId="0" fillId="0" borderId="0" applyBorder="0">
      <alignment vertical="top"/>
    </xf>
    <xf numFmtId="0" fontId="2" fillId="0" borderId="0"/>
    <xf numFmtId="186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86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0" fontId="22" fillId="0" borderId="0"/>
    <xf numFmtId="0" fontId="1" fillId="0" borderId="0"/>
    <xf numFmtId="0" fontId="50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5" fillId="6" borderId="0" applyBorder="0">
      <alignment vertical="top"/>
    </xf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62" fillId="0" borderId="0" applyNumberFormat="0" applyFill="0" applyBorder="0" applyAlignment="0" applyProtection="0"/>
    <xf numFmtId="0" fontId="63" fillId="0" borderId="44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5" fillId="0" borderId="0" applyNumberFormat="0" applyFill="0" applyBorder="0" applyAlignment="0" applyProtection="0"/>
    <xf numFmtId="0" fontId="66" fillId="15" borderId="0" applyNumberFormat="0" applyBorder="0" applyAlignment="0" applyProtection="0"/>
    <xf numFmtId="0" fontId="67" fillId="16" borderId="0" applyNumberFormat="0" applyBorder="0" applyAlignment="0" applyProtection="0"/>
    <xf numFmtId="0" fontId="68" fillId="17" borderId="0" applyNumberFormat="0" applyBorder="0" applyAlignment="0" applyProtection="0"/>
    <xf numFmtId="0" fontId="69" fillId="18" borderId="47" applyNumberFormat="0" applyAlignment="0" applyProtection="0"/>
    <xf numFmtId="0" fontId="70" fillId="18" borderId="48" applyNumberFormat="0" applyAlignment="0" applyProtection="0"/>
    <xf numFmtId="0" fontId="71" fillId="0" borderId="49" applyNumberFormat="0" applyFill="0" applyAlignment="0" applyProtection="0"/>
    <xf numFmtId="0" fontId="72" fillId="19" borderId="50" applyNumberFormat="0" applyAlignment="0" applyProtection="0"/>
    <xf numFmtId="0" fontId="73" fillId="0" borderId="0" applyNumberFormat="0" applyFill="0" applyBorder="0" applyAlignment="0" applyProtection="0"/>
    <xf numFmtId="0" fontId="5" fillId="20" borderId="51" applyNumberFormat="0" applyFont="0" applyAlignment="0" applyProtection="0"/>
    <xf numFmtId="0" fontId="74" fillId="0" borderId="0" applyNumberFormat="0" applyFill="0" applyBorder="0" applyAlignment="0" applyProtection="0"/>
    <xf numFmtId="0" fontId="75" fillId="0" borderId="52" applyNumberFormat="0" applyFill="0" applyAlignment="0" applyProtection="0"/>
    <xf numFmtId="0" fontId="76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76" fillId="40" borderId="0" applyNumberFormat="0" applyBorder="0" applyAlignment="0" applyProtection="0"/>
    <xf numFmtId="0" fontId="76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76" fillId="44" borderId="0" applyNumberFormat="0" applyBorder="0" applyAlignment="0" applyProtection="0"/>
  </cellStyleXfs>
  <cellXfs count="326">
    <xf numFmtId="49" fontId="0" fillId="0" borderId="0" xfId="0">
      <alignment vertical="top"/>
    </xf>
    <xf numFmtId="49" fontId="0" fillId="0" borderId="5" xfId="0" applyBorder="1">
      <alignment vertical="top"/>
    </xf>
    <xf numFmtId="49" fontId="0" fillId="0" borderId="5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center" wrapText="1"/>
    </xf>
    <xf numFmtId="49" fontId="5" fillId="0" borderId="0" xfId="46" applyFont="1" applyAlignment="1" applyProtection="1">
      <alignment vertical="center" wrapText="1"/>
    </xf>
    <xf numFmtId="49" fontId="10" fillId="0" borderId="0" xfId="46" applyFont="1" applyAlignment="1" applyProtection="1">
      <alignment vertical="center"/>
    </xf>
    <xf numFmtId="0" fontId="5" fillId="0" borderId="6" xfId="45" applyFont="1" applyFill="1" applyBorder="1" applyAlignment="1" applyProtection="1">
      <alignment horizontal="center" vertical="center" wrapText="1"/>
    </xf>
    <xf numFmtId="0" fontId="10" fillId="0" borderId="0" xfId="45" applyFont="1" applyAlignment="1" applyProtection="1">
      <alignment horizontal="center" vertical="center" wrapText="1"/>
    </xf>
    <xf numFmtId="0" fontId="5" fillId="0" borderId="0" xfId="45" applyFont="1" applyAlignment="1" applyProtection="1">
      <alignment vertical="center" wrapText="1"/>
    </xf>
    <xf numFmtId="0" fontId="5" fillId="0" borderId="0" xfId="45" applyFont="1" applyAlignment="1" applyProtection="1">
      <alignment horizontal="left" vertical="center" wrapText="1"/>
    </xf>
    <xf numFmtId="0" fontId="5" fillId="0" borderId="0" xfId="45" applyFont="1" applyProtection="1"/>
    <xf numFmtId="0" fontId="5" fillId="8" borderId="0" xfId="45" applyFont="1" applyFill="1" applyBorder="1" applyProtection="1"/>
    <xf numFmtId="49" fontId="5" fillId="5" borderId="7" xfId="4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5" applyFont="1"/>
    <xf numFmtId="0" fontId="25" fillId="0" borderId="0" xfId="45" applyFont="1"/>
    <xf numFmtId="49" fontId="5" fillId="0" borderId="0" xfId="41" applyFont="1" applyProtection="1">
      <alignment vertical="top"/>
    </xf>
    <xf numFmtId="49" fontId="5" fillId="0" borderId="0" xfId="41" applyProtection="1">
      <alignment vertical="top"/>
    </xf>
    <xf numFmtId="0" fontId="10" fillId="0" borderId="0" xfId="48" applyNumberFormat="1" applyFont="1" applyFill="1" applyAlignment="1" applyProtection="1">
      <alignment vertical="center" wrapText="1"/>
    </xf>
    <xf numFmtId="0" fontId="10" fillId="0" borderId="0" xfId="48" applyFont="1" applyFill="1" applyAlignment="1" applyProtection="1">
      <alignment horizontal="left" vertical="center" wrapText="1"/>
    </xf>
    <xf numFmtId="0" fontId="10" fillId="0" borderId="0" xfId="48" applyFont="1" applyAlignment="1" applyProtection="1">
      <alignment vertical="center" wrapText="1"/>
    </xf>
    <xf numFmtId="0" fontId="10" fillId="0" borderId="0" xfId="48" applyFont="1" applyAlignment="1" applyProtection="1">
      <alignment horizontal="center" vertical="center" wrapText="1"/>
    </xf>
    <xf numFmtId="0" fontId="10" fillId="0" borderId="0" xfId="48" applyFont="1" applyFill="1" applyAlignment="1" applyProtection="1">
      <alignment vertical="center" wrapText="1"/>
    </xf>
    <xf numFmtId="0" fontId="23" fillId="0" borderId="0" xfId="48" applyFont="1" applyAlignment="1" applyProtection="1">
      <alignment vertical="center" wrapText="1"/>
    </xf>
    <xf numFmtId="0" fontId="5" fillId="8" borderId="0" xfId="48" applyFont="1" applyFill="1" applyBorder="1" applyAlignment="1" applyProtection="1">
      <alignment vertical="center" wrapText="1"/>
    </xf>
    <xf numFmtId="0" fontId="5" fillId="0" borderId="0" xfId="48" applyFont="1" applyBorder="1" applyAlignment="1" applyProtection="1">
      <alignment vertical="center" wrapText="1"/>
    </xf>
    <xf numFmtId="0" fontId="5" fillId="0" borderId="0" xfId="48" applyFont="1" applyAlignment="1" applyProtection="1">
      <alignment horizontal="right" vertical="center"/>
    </xf>
    <xf numFmtId="0" fontId="5" fillId="0" borderId="0" xfId="48" applyFont="1" applyAlignment="1" applyProtection="1">
      <alignment horizontal="center" vertical="center" wrapText="1"/>
    </xf>
    <xf numFmtId="0" fontId="5" fillId="0" borderId="0" xfId="48" applyFont="1" applyAlignment="1" applyProtection="1">
      <alignment vertical="center" wrapText="1"/>
    </xf>
    <xf numFmtId="0" fontId="26" fillId="8" borderId="0" xfId="48" applyFont="1" applyFill="1" applyBorder="1" applyAlignment="1" applyProtection="1">
      <alignment vertical="center" wrapText="1"/>
    </xf>
    <xf numFmtId="0" fontId="7" fillId="8" borderId="0" xfId="48" applyFont="1" applyFill="1" applyBorder="1" applyAlignment="1" applyProtection="1">
      <alignment vertical="center" wrapText="1"/>
    </xf>
    <xf numFmtId="0" fontId="5" fillId="8" borderId="0" xfId="48" applyFont="1" applyFill="1" applyBorder="1" applyAlignment="1" applyProtection="1">
      <alignment horizontal="right" vertical="center" wrapText="1" indent="1"/>
    </xf>
    <xf numFmtId="0" fontId="27" fillId="8" borderId="0" xfId="48" applyFont="1" applyFill="1" applyBorder="1" applyAlignment="1" applyProtection="1">
      <alignment horizontal="center" vertical="center" wrapText="1"/>
    </xf>
    <xf numFmtId="14" fontId="10" fillId="8" borderId="0" xfId="48" applyNumberFormat="1" applyFont="1" applyFill="1" applyBorder="1" applyAlignment="1" applyProtection="1">
      <alignment horizontal="center" vertical="center" wrapText="1"/>
    </xf>
    <xf numFmtId="0" fontId="10" fillId="8" borderId="0" xfId="48" applyNumberFormat="1" applyFont="1" applyFill="1" applyBorder="1" applyAlignment="1" applyProtection="1">
      <alignment horizontal="center" vertical="center" wrapText="1"/>
    </xf>
    <xf numFmtId="0" fontId="5" fillId="8" borderId="0" xfId="48" applyNumberFormat="1" applyFont="1" applyFill="1" applyBorder="1" applyAlignment="1" applyProtection="1">
      <alignment horizontal="center" vertical="center" wrapText="1"/>
    </xf>
    <xf numFmtId="0" fontId="5" fillId="8" borderId="0" xfId="48" applyFont="1" applyFill="1" applyBorder="1" applyAlignment="1" applyProtection="1">
      <alignment horizontal="center" vertical="center" wrapText="1"/>
    </xf>
    <xf numFmtId="14" fontId="5" fillId="8" borderId="0" xfId="48" applyNumberFormat="1" applyFont="1" applyFill="1" applyBorder="1" applyAlignment="1" applyProtection="1">
      <alignment horizontal="center" vertical="center" wrapText="1"/>
    </xf>
    <xf numFmtId="0" fontId="23" fillId="0" borderId="0" xfId="48" applyFont="1" applyAlignment="1" applyProtection="1">
      <alignment horizontal="center" vertical="center" wrapText="1"/>
    </xf>
    <xf numFmtId="0" fontId="28" fillId="8" borderId="0" xfId="48" applyNumberFormat="1" applyFont="1" applyFill="1" applyBorder="1" applyAlignment="1" applyProtection="1">
      <alignment horizontal="center" vertical="center" wrapText="1"/>
    </xf>
    <xf numFmtId="0" fontId="5" fillId="8" borderId="0" xfId="48" applyNumberFormat="1" applyFont="1" applyFill="1" applyBorder="1" applyAlignment="1" applyProtection="1">
      <alignment horizontal="right" vertical="center" wrapText="1" indent="1"/>
    </xf>
    <xf numFmtId="0" fontId="5" fillId="0" borderId="0" xfId="48" applyFont="1" applyFill="1" applyAlignment="1" applyProtection="1">
      <alignment vertical="center"/>
    </xf>
    <xf numFmtId="0" fontId="10" fillId="0" borderId="0" xfId="48" applyFont="1" applyFill="1" applyBorder="1" applyAlignment="1" applyProtection="1">
      <alignment vertical="center" wrapText="1"/>
    </xf>
    <xf numFmtId="49" fontId="10" fillId="0" borderId="0" xfId="48" applyNumberFormat="1" applyFont="1" applyFill="1" applyBorder="1" applyAlignment="1" applyProtection="1">
      <alignment horizontal="left" vertical="center" wrapText="1"/>
    </xf>
    <xf numFmtId="49" fontId="26" fillId="8" borderId="0" xfId="48" applyNumberFormat="1" applyFont="1" applyFill="1" applyBorder="1" applyAlignment="1" applyProtection="1">
      <alignment horizontal="center" vertical="center" wrapText="1"/>
    </xf>
    <xf numFmtId="0" fontId="5" fillId="8" borderId="8" xfId="48" applyFont="1" applyFill="1" applyBorder="1" applyAlignment="1" applyProtection="1">
      <alignment horizontal="right" vertical="center" wrapText="1" indent="1"/>
    </xf>
    <xf numFmtId="49" fontId="5" fillId="9" borderId="9" xfId="4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48" applyFont="1" applyAlignment="1" applyProtection="1">
      <alignment vertical="center" wrapText="1"/>
    </xf>
    <xf numFmtId="0" fontId="5" fillId="10" borderId="6" xfId="45" applyFont="1" applyFill="1" applyBorder="1" applyAlignment="1">
      <alignment horizontal="center" vertical="center"/>
    </xf>
    <xf numFmtId="49" fontId="5" fillId="7" borderId="9" xfId="48" applyNumberFormat="1" applyFont="1" applyFill="1" applyBorder="1" applyAlignment="1" applyProtection="1">
      <alignment horizontal="center" vertical="center" wrapText="1"/>
    </xf>
    <xf numFmtId="49" fontId="0" fillId="11" borderId="0" xfId="0" applyFill="1" applyProtection="1">
      <alignment vertical="top"/>
    </xf>
    <xf numFmtId="0" fontId="5" fillId="0" borderId="0" xfId="50" applyFont="1" applyFill="1" applyAlignment="1" applyProtection="1">
      <alignment vertical="center" wrapText="1"/>
    </xf>
    <xf numFmtId="0" fontId="5" fillId="8" borderId="0" xfId="50" applyFont="1" applyFill="1" applyBorder="1" applyAlignment="1" applyProtection="1">
      <alignment vertical="center" wrapText="1"/>
    </xf>
    <xf numFmtId="0" fontId="5" fillId="8" borderId="0" xfId="50" applyFont="1" applyFill="1" applyBorder="1" applyAlignment="1" applyProtection="1">
      <alignment horizontal="right" vertical="center" wrapText="1"/>
    </xf>
    <xf numFmtId="0" fontId="22" fillId="0" borderId="0" xfId="43" applyProtection="1"/>
    <xf numFmtId="0" fontId="5" fillId="0" borderId="0" xfId="47" applyFont="1" applyFill="1" applyBorder="1" applyAlignment="1" applyProtection="1">
      <alignment horizontal="left" vertical="center" wrapText="1" indent="1"/>
    </xf>
    <xf numFmtId="4" fontId="5" fillId="0" borderId="0" xfId="34" applyFont="1" applyFill="1" applyBorder="1" applyAlignment="1" applyProtection="1">
      <alignment horizontal="right" vertical="center" wrapText="1"/>
    </xf>
    <xf numFmtId="0" fontId="23" fillId="0" borderId="0" xfId="48" applyNumberFormat="1" applyFont="1" applyFill="1" applyBorder="1" applyAlignment="1" applyProtection="1">
      <alignment horizontal="center" vertical="top" wrapText="1"/>
    </xf>
    <xf numFmtId="0" fontId="0" fillId="8" borderId="8" xfId="48" applyFont="1" applyFill="1" applyBorder="1" applyAlignment="1" applyProtection="1">
      <alignment horizontal="right" vertical="center" wrapText="1" indent="1"/>
    </xf>
    <xf numFmtId="0" fontId="0" fillId="8" borderId="0" xfId="48" applyFont="1" applyFill="1" applyBorder="1" applyAlignment="1" applyProtection="1">
      <alignment horizontal="center" vertical="center" wrapText="1"/>
    </xf>
    <xf numFmtId="0" fontId="5" fillId="8" borderId="7" xfId="45" applyFont="1" applyFill="1" applyBorder="1" applyAlignment="1" applyProtection="1">
      <alignment horizontal="center" vertical="center"/>
    </xf>
    <xf numFmtId="49" fontId="33" fillId="8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1" borderId="0" xfId="5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9" xfId="4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48" applyFont="1" applyAlignment="1" applyProtection="1">
      <alignment vertical="center" wrapText="1"/>
    </xf>
    <xf numFmtId="0" fontId="0" fillId="0" borderId="9" xfId="47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2" applyFont="1" applyFill="1" applyBorder="1" applyAlignment="1" applyProtection="1">
      <alignment vertical="center" wrapText="1"/>
    </xf>
    <xf numFmtId="0" fontId="18" fillId="0" borderId="0" xfId="32" applyFont="1" applyFill="1" applyBorder="1" applyAlignment="1" applyProtection="1">
      <alignment vertical="center" wrapText="1"/>
    </xf>
    <xf numFmtId="0" fontId="40" fillId="0" borderId="0" xfId="5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8" borderId="0" xfId="5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50" applyFont="1" applyFill="1" applyAlignment="1" applyProtection="1">
      <alignment horizontal="center" vertical="center" wrapText="1"/>
    </xf>
    <xf numFmtId="0" fontId="41" fillId="8" borderId="0" xfId="45" applyFont="1" applyFill="1" applyBorder="1" applyAlignment="1" applyProtection="1">
      <alignment horizontal="center"/>
    </xf>
    <xf numFmtId="0" fontId="41" fillId="0" borderId="0" xfId="45" applyFont="1" applyAlignment="1" applyProtection="1">
      <alignment horizontal="center" vertical="center"/>
    </xf>
    <xf numFmtId="0" fontId="41" fillId="8" borderId="0" xfId="45" applyFont="1" applyFill="1" applyBorder="1" applyAlignment="1" applyProtection="1">
      <alignment horizontal="center" vertical="center"/>
    </xf>
    <xf numFmtId="49" fontId="37" fillId="0" borderId="7" xfId="0" applyFont="1" applyBorder="1" applyAlignment="1">
      <alignment vertical="top" wrapText="1"/>
    </xf>
    <xf numFmtId="0" fontId="5" fillId="0" borderId="7" xfId="35" applyFont="1" applyBorder="1" applyAlignment="1" applyProtection="1">
      <alignment horizontal="justify" vertical="top" wrapText="1"/>
    </xf>
    <xf numFmtId="0" fontId="0" fillId="8" borderId="0" xfId="48" applyFont="1" applyFill="1" applyBorder="1" applyAlignment="1" applyProtection="1">
      <alignment horizontal="right" vertical="center" wrapText="1" indent="1"/>
    </xf>
    <xf numFmtId="0" fontId="0" fillId="8" borderId="0" xfId="48" applyNumberFormat="1" applyFont="1" applyFill="1" applyBorder="1" applyAlignment="1" applyProtection="1">
      <alignment horizontal="right" vertical="center" wrapText="1" indent="1"/>
    </xf>
    <xf numFmtId="0" fontId="38" fillId="0" borderId="0" xfId="50" applyFont="1" applyFill="1" applyAlignment="1" applyProtection="1">
      <alignment vertical="center" wrapText="1"/>
    </xf>
    <xf numFmtId="0" fontId="5" fillId="8" borderId="10" xfId="50" applyFont="1" applyFill="1" applyBorder="1" applyAlignment="1" applyProtection="1">
      <alignment horizontal="center" vertical="center" wrapText="1"/>
    </xf>
    <xf numFmtId="0" fontId="5" fillId="0" borderId="11" xfId="33" applyFont="1" applyFill="1" applyBorder="1" applyAlignment="1" applyProtection="1">
      <alignment horizontal="center" vertical="center" wrapText="1"/>
    </xf>
    <xf numFmtId="0" fontId="5" fillId="8" borderId="11" xfId="50" applyFont="1" applyFill="1" applyBorder="1" applyAlignment="1" applyProtection="1">
      <alignment horizontal="center" vertical="center" wrapText="1"/>
    </xf>
    <xf numFmtId="0" fontId="5" fillId="0" borderId="12" xfId="33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</xf>
    <xf numFmtId="49" fontId="5" fillId="0" borderId="9" xfId="50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1" xfId="42" applyNumberFormat="1" applyFont="1" applyFill="1" applyBorder="1" applyAlignment="1" applyProtection="1">
      <alignment horizontal="center" vertical="center" wrapText="1"/>
    </xf>
    <xf numFmtId="49" fontId="5" fillId="8" borderId="9" xfId="42" applyNumberFormat="1" applyFont="1" applyFill="1" applyBorder="1" applyAlignment="1" applyProtection="1">
      <alignment horizontal="center" vertical="center" wrapText="1"/>
    </xf>
    <xf numFmtId="16" fontId="5" fillId="8" borderId="9" xfId="42" applyNumberFormat="1" applyFont="1" applyFill="1" applyBorder="1" applyAlignment="1" applyProtection="1">
      <alignment horizontal="center" vertical="center" wrapText="1"/>
    </xf>
    <xf numFmtId="49" fontId="5" fillId="9" borderId="9" xfId="49" applyNumberFormat="1" applyFont="1" applyFill="1" applyBorder="1" applyAlignment="1" applyProtection="1">
      <alignment horizontal="center" vertical="center" wrapText="1"/>
      <protection locked="0"/>
    </xf>
    <xf numFmtId="49" fontId="5" fillId="9" borderId="9" xfId="42" applyNumberFormat="1" applyFont="1" applyFill="1" applyBorder="1" applyAlignment="1" applyProtection="1">
      <alignment horizontal="center" vertical="center" wrapText="1"/>
      <protection locked="0"/>
    </xf>
    <xf numFmtId="0" fontId="5" fillId="8" borderId="13" xfId="45" applyFont="1" applyFill="1" applyBorder="1" applyAlignment="1" applyProtection="1">
      <alignment horizontal="center" vertical="center"/>
    </xf>
    <xf numFmtId="49" fontId="5" fillId="0" borderId="13" xfId="45" applyNumberFormat="1" applyFont="1" applyFill="1" applyBorder="1" applyAlignment="1" applyProtection="1">
      <alignment horizontal="left" vertical="center" wrapText="1"/>
    </xf>
    <xf numFmtId="0" fontId="39" fillId="8" borderId="0" xfId="50" applyFont="1" applyFill="1" applyBorder="1" applyAlignment="1" applyProtection="1">
      <alignment vertical="center" wrapText="1"/>
    </xf>
    <xf numFmtId="0" fontId="39" fillId="0" borderId="0" xfId="50" applyFont="1" applyFill="1" applyAlignment="1" applyProtection="1">
      <alignment vertical="center" wrapText="1"/>
    </xf>
    <xf numFmtId="49" fontId="5" fillId="0" borderId="9" xfId="48" applyNumberFormat="1" applyFont="1" applyFill="1" applyBorder="1" applyAlignment="1" applyProtection="1">
      <alignment horizontal="center" vertical="center" wrapText="1"/>
    </xf>
    <xf numFmtId="0" fontId="0" fillId="0" borderId="7" xfId="35" applyFont="1" applyBorder="1" applyAlignment="1" applyProtection="1">
      <alignment horizontal="justify" vertical="top" wrapText="1"/>
    </xf>
    <xf numFmtId="0" fontId="0" fillId="8" borderId="9" xfId="42" applyNumberFormat="1" applyFont="1" applyFill="1" applyBorder="1" applyAlignment="1" applyProtection="1">
      <alignment horizontal="left" vertical="center" wrapText="1" indent="1"/>
    </xf>
    <xf numFmtId="49" fontId="0" fillId="7" borderId="9" xfId="48" applyNumberFormat="1" applyFont="1" applyFill="1" applyBorder="1" applyAlignment="1" applyProtection="1">
      <alignment horizontal="center" vertical="center" wrapText="1"/>
    </xf>
    <xf numFmtId="0" fontId="57" fillId="0" borderId="0" xfId="50" applyFont="1" applyFill="1" applyAlignment="1" applyProtection="1">
      <alignment vertical="center" wrapText="1"/>
    </xf>
    <xf numFmtId="0" fontId="57" fillId="0" borderId="0" xfId="48" applyFont="1" applyAlignment="1" applyProtection="1">
      <alignment horizontal="center" vertical="center" wrapText="1"/>
    </xf>
    <xf numFmtId="49" fontId="57" fillId="0" borderId="0" xfId="50" applyNumberFormat="1" applyFont="1" applyFill="1" applyAlignment="1" applyProtection="1">
      <alignment vertical="center" wrapText="1"/>
    </xf>
    <xf numFmtId="49" fontId="0" fillId="0" borderId="0" xfId="49" applyNumberFormat="1" applyFont="1" applyAlignment="1" applyProtection="1">
      <alignment vertical="center" wrapText="1"/>
    </xf>
    <xf numFmtId="0" fontId="5" fillId="0" borderId="0" xfId="49" applyFont="1" applyAlignment="1" applyProtection="1">
      <alignment vertical="center"/>
    </xf>
    <xf numFmtId="49" fontId="5" fillId="0" borderId="0" xfId="49" applyNumberFormat="1" applyFont="1" applyAlignment="1" applyProtection="1">
      <alignment vertical="center" wrapText="1"/>
    </xf>
    <xf numFmtId="0" fontId="0" fillId="0" borderId="0" xfId="50" applyFont="1" applyFill="1" applyAlignment="1" applyProtection="1">
      <alignment horizontal="right" vertical="top" wrapText="1"/>
    </xf>
    <xf numFmtId="0" fontId="0" fillId="0" borderId="0" xfId="47" applyFont="1" applyFill="1" applyBorder="1" applyAlignment="1" applyProtection="1">
      <alignment vertical="center" wrapText="1"/>
    </xf>
    <xf numFmtId="0" fontId="5" fillId="9" borderId="9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Alignment="1" applyProtection="1">
      <alignment horizontal="left" vertical="center" wrapText="1"/>
    </xf>
    <xf numFmtId="0" fontId="0" fillId="0" borderId="9" xfId="33" applyFont="1" applyFill="1" applyBorder="1" applyAlignment="1" applyProtection="1">
      <alignment horizontal="left" vertical="center" wrapText="1"/>
    </xf>
    <xf numFmtId="3" fontId="5" fillId="9" borderId="9" xfId="50" applyNumberFormat="1" applyFont="1" applyFill="1" applyBorder="1" applyAlignment="1" applyProtection="1">
      <alignment vertical="center" wrapText="1"/>
      <protection locked="0"/>
    </xf>
    <xf numFmtId="49" fontId="5" fillId="8" borderId="9" xfId="33" applyNumberFormat="1" applyFont="1" applyFill="1" applyBorder="1" applyAlignment="1" applyProtection="1">
      <alignment horizontal="center" vertical="center" wrapText="1"/>
    </xf>
    <xf numFmtId="49" fontId="0" fillId="8" borderId="9" xfId="33" applyNumberFormat="1" applyFont="1" applyFill="1" applyBorder="1" applyAlignment="1" applyProtection="1">
      <alignment horizontal="center" vertical="center" wrapText="1"/>
    </xf>
    <xf numFmtId="3" fontId="5" fillId="0" borderId="9" xfId="50" applyNumberFormat="1" applyFont="1" applyFill="1" applyBorder="1" applyAlignment="1" applyProtection="1">
      <alignment vertical="center" wrapText="1"/>
    </xf>
    <xf numFmtId="0" fontId="42" fillId="0" borderId="0" xfId="35" applyFont="1" applyAlignment="1" applyProtection="1">
      <alignment wrapText="1"/>
    </xf>
    <xf numFmtId="0" fontId="42" fillId="0" borderId="0" xfId="35" applyFont="1" applyAlignment="1" applyProtection="1">
      <alignment vertical="center" wrapText="1"/>
    </xf>
    <xf numFmtId="0" fontId="42" fillId="0" borderId="14" xfId="35" applyFont="1" applyBorder="1" applyAlignment="1" applyProtection="1">
      <alignment vertical="center" wrapText="1"/>
    </xf>
    <xf numFmtId="0" fontId="42" fillId="0" borderId="15" xfId="35" applyFont="1" applyBorder="1" applyAlignment="1" applyProtection="1">
      <alignment wrapText="1"/>
    </xf>
    <xf numFmtId="0" fontId="42" fillId="0" borderId="16" xfId="35" applyFont="1" applyBorder="1" applyAlignment="1" applyProtection="1">
      <alignment vertical="center" wrapText="1"/>
    </xf>
    <xf numFmtId="0" fontId="42" fillId="0" borderId="17" xfId="35" applyFont="1" applyBorder="1" applyAlignment="1" applyProtection="1">
      <alignment vertical="center" wrapText="1"/>
    </xf>
    <xf numFmtId="0" fontId="42" fillId="0" borderId="0" xfId="35" applyFont="1" applyAlignment="1">
      <alignment vertical="center" wrapText="1"/>
    </xf>
    <xf numFmtId="0" fontId="42" fillId="0" borderId="0" xfId="35" applyFont="1" applyBorder="1" applyAlignment="1" applyProtection="1">
      <alignment vertical="center" wrapText="1"/>
    </xf>
    <xf numFmtId="0" fontId="43" fillId="0" borderId="0" xfId="0" applyNumberFormat="1" applyFont="1" applyAlignment="1">
      <alignment wrapText="1"/>
    </xf>
    <xf numFmtId="0" fontId="44" fillId="0" borderId="0" xfId="0" applyNumberFormat="1" applyFont="1" applyAlignment="1">
      <alignment horizontal="left" vertical="center" wrapText="1"/>
    </xf>
    <xf numFmtId="0" fontId="45" fillId="0" borderId="0" xfId="35" applyFont="1" applyFill="1" applyBorder="1" applyAlignment="1" applyProtection="1">
      <alignment wrapText="1"/>
    </xf>
    <xf numFmtId="0" fontId="42" fillId="0" borderId="0" xfId="35" applyFont="1" applyFill="1" applyAlignment="1">
      <alignment wrapText="1"/>
    </xf>
    <xf numFmtId="0" fontId="42" fillId="0" borderId="0" xfId="35" applyFont="1" applyBorder="1" applyAlignment="1" applyProtection="1">
      <alignment wrapText="1"/>
    </xf>
    <xf numFmtId="0" fontId="42" fillId="0" borderId="18" xfId="35" applyFont="1" applyBorder="1" applyAlignment="1" applyProtection="1">
      <alignment vertical="center" wrapText="1"/>
    </xf>
    <xf numFmtId="0" fontId="44" fillId="0" borderId="19" xfId="35" applyFont="1" applyBorder="1" applyAlignment="1" applyProtection="1">
      <alignment vertical="center" wrapText="1"/>
    </xf>
    <xf numFmtId="0" fontId="42" fillId="0" borderId="20" xfId="35" applyFont="1" applyBorder="1" applyAlignment="1" applyProtection="1">
      <alignment wrapText="1"/>
    </xf>
    <xf numFmtId="49" fontId="5" fillId="0" borderId="0" xfId="38" applyFont="1" applyAlignment="1">
      <alignment vertical="top" wrapText="1"/>
    </xf>
    <xf numFmtId="49" fontId="5" fillId="0" borderId="0" xfId="38" applyFont="1" applyFill="1" applyAlignment="1">
      <alignment vertical="top" wrapText="1"/>
    </xf>
    <xf numFmtId="49" fontId="5" fillId="0" borderId="0" xfId="38" applyFont="1" applyAlignment="1">
      <alignment vertical="center" wrapText="1"/>
    </xf>
    <xf numFmtId="0" fontId="46" fillId="0" borderId="0" xfId="35" applyFont="1" applyBorder="1" applyAlignment="1" applyProtection="1">
      <alignment wrapText="1"/>
    </xf>
    <xf numFmtId="0" fontId="5" fillId="0" borderId="0" xfId="40" applyFont="1" applyAlignment="1" applyProtection="1">
      <alignment vertical="center" wrapText="1"/>
    </xf>
    <xf numFmtId="0" fontId="5" fillId="0" borderId="0" xfId="40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1" applyNumberFormat="1" applyFont="1" applyAlignment="1" applyProtection="1">
      <alignment wrapText="1"/>
    </xf>
    <xf numFmtId="0" fontId="14" fillId="0" borderId="0" xfId="44" applyFont="1" applyBorder="1" applyAlignment="1">
      <alignment horizontal="right" vertical="top" wrapText="1"/>
    </xf>
    <xf numFmtId="49" fontId="24" fillId="8" borderId="21" xfId="39" applyFont="1" applyFill="1" applyBorder="1" applyAlignment="1" applyProtection="1">
      <alignment vertical="center" wrapText="1"/>
    </xf>
    <xf numFmtId="49" fontId="20" fillId="8" borderId="22" xfId="39" applyFont="1" applyFill="1" applyBorder="1" applyAlignment="1">
      <alignment horizontal="left" vertical="center" wrapText="1"/>
    </xf>
    <xf numFmtId="49" fontId="20" fillId="8" borderId="23" xfId="39" applyFont="1" applyFill="1" applyBorder="1" applyAlignment="1">
      <alignment horizontal="left" vertical="center" wrapText="1"/>
    </xf>
    <xf numFmtId="49" fontId="24" fillId="8" borderId="24" xfId="39" applyFont="1" applyFill="1" applyBorder="1" applyAlignment="1" applyProtection="1">
      <alignment vertical="center" wrapText="1"/>
    </xf>
    <xf numFmtId="49" fontId="14" fillId="8" borderId="0" xfId="39" applyFont="1" applyFill="1" applyBorder="1" applyAlignment="1">
      <alignment wrapText="1"/>
    </xf>
    <xf numFmtId="49" fontId="14" fillId="8" borderId="25" xfId="39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39" applyFont="1" applyFill="1" applyBorder="1" applyAlignment="1">
      <alignment horizontal="right" wrapText="1"/>
    </xf>
    <xf numFmtId="49" fontId="20" fillId="8" borderId="0" xfId="39" applyFont="1" applyFill="1" applyBorder="1" applyAlignment="1">
      <alignment horizontal="left" vertical="center" wrapText="1"/>
    </xf>
    <xf numFmtId="49" fontId="20" fillId="8" borderId="25" xfId="39" applyFont="1" applyFill="1" applyBorder="1" applyAlignment="1">
      <alignment horizontal="left" vertical="center" wrapText="1"/>
    </xf>
    <xf numFmtId="49" fontId="14" fillId="0" borderId="0" xfId="39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39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2" fillId="7" borderId="7" xfId="37" applyNumberFormat="1" applyFont="1" applyFill="1" applyBorder="1" applyAlignment="1" applyProtection="1">
      <alignment horizontal="center" vertical="center" wrapText="1"/>
    </xf>
    <xf numFmtId="49" fontId="42" fillId="5" borderId="7" xfId="37" applyNumberFormat="1" applyFont="1" applyFill="1" applyBorder="1" applyAlignment="1" applyProtection="1">
      <alignment horizontal="center" vertical="center" wrapText="1"/>
    </xf>
    <xf numFmtId="49" fontId="24" fillId="8" borderId="24" xfId="39" applyFont="1" applyFill="1" applyBorder="1" applyAlignment="1" applyProtection="1">
      <alignment horizontal="center" vertical="center" wrapText="1"/>
    </xf>
    <xf numFmtId="49" fontId="42" fillId="9" borderId="7" xfId="37" applyNumberFormat="1" applyFont="1" applyFill="1" applyBorder="1" applyAlignment="1" applyProtection="1">
      <alignment horizontal="center" vertical="center" wrapText="1"/>
      <protection locked="0"/>
    </xf>
    <xf numFmtId="49" fontId="42" fillId="12" borderId="7" xfId="37" applyNumberFormat="1" applyFont="1" applyFill="1" applyBorder="1" applyAlignment="1" applyProtection="1">
      <alignment horizontal="center" vertical="center" wrapText="1"/>
    </xf>
    <xf numFmtId="49" fontId="0" fillId="0" borderId="21" xfId="0" applyBorder="1">
      <alignment vertical="top"/>
    </xf>
    <xf numFmtId="49" fontId="0" fillId="0" borderId="23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57" fillId="0" borderId="0" xfId="0" applyFont="1">
      <alignment vertical="top"/>
    </xf>
    <xf numFmtId="0" fontId="42" fillId="0" borderId="26" xfId="35" applyFont="1" applyBorder="1" applyAlignment="1" applyProtection="1">
      <alignment vertical="center" wrapText="1"/>
    </xf>
    <xf numFmtId="0" fontId="5" fillId="13" borderId="27" xfId="50" applyFont="1" applyFill="1" applyBorder="1" applyAlignment="1" applyProtection="1">
      <alignment vertical="center" wrapText="1"/>
    </xf>
    <xf numFmtId="49" fontId="32" fillId="13" borderId="28" xfId="0" applyFont="1" applyFill="1" applyBorder="1" applyAlignment="1" applyProtection="1">
      <alignment horizontal="left" vertical="center"/>
    </xf>
    <xf numFmtId="49" fontId="30" fillId="13" borderId="28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3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9" xfId="49" applyNumberFormat="1" applyFont="1" applyFill="1" applyBorder="1" applyAlignment="1" applyProtection="1">
      <alignment horizontal="center" vertical="center" wrapText="1"/>
      <protection locked="0"/>
    </xf>
    <xf numFmtId="49" fontId="7" fillId="13" borderId="27" xfId="0" applyFont="1" applyFill="1" applyBorder="1" applyAlignment="1" applyProtection="1">
      <alignment horizontal="center" vertical="center"/>
    </xf>
    <xf numFmtId="49" fontId="32" fillId="13" borderId="28" xfId="0" applyFont="1" applyFill="1" applyBorder="1" applyAlignment="1" applyProtection="1">
      <alignment horizontal="left" vertical="center" indent="1"/>
    </xf>
    <xf numFmtId="0" fontId="5" fillId="0" borderId="0" xfId="50" applyFont="1" applyFill="1" applyBorder="1" applyAlignment="1" applyProtection="1">
      <alignment vertical="center" wrapText="1"/>
    </xf>
    <xf numFmtId="4" fontId="5" fillId="9" borderId="9" xfId="50" applyNumberFormat="1" applyFont="1" applyFill="1" applyBorder="1" applyAlignment="1" applyProtection="1">
      <alignment vertical="center" wrapText="1"/>
      <protection locked="0"/>
    </xf>
    <xf numFmtId="49" fontId="32" fillId="13" borderId="29" xfId="0" applyFont="1" applyFill="1" applyBorder="1" applyAlignment="1" applyProtection="1">
      <alignment horizontal="left" vertical="center" indent="1"/>
    </xf>
    <xf numFmtId="49" fontId="5" fillId="9" borderId="9" xfId="33" applyNumberFormat="1" applyFont="1" applyFill="1" applyBorder="1" applyAlignment="1" applyProtection="1">
      <alignment horizontal="left" vertical="center" wrapText="1" indent="1"/>
      <protection locked="0"/>
    </xf>
    <xf numFmtId="49" fontId="32" fillId="13" borderId="29" xfId="0" applyFont="1" applyFill="1" applyBorder="1" applyAlignment="1" applyProtection="1">
      <alignment horizontal="left" vertical="center"/>
    </xf>
    <xf numFmtId="0" fontId="5" fillId="8" borderId="11" xfId="50" applyFont="1" applyFill="1" applyBorder="1" applyAlignment="1" applyProtection="1">
      <alignment horizontal="center" vertical="center" wrapText="1"/>
    </xf>
    <xf numFmtId="0" fontId="5" fillId="0" borderId="11" xfId="33" applyFont="1" applyFill="1" applyBorder="1" applyAlignment="1" applyProtection="1">
      <alignment horizontal="center" vertical="center" wrapText="1"/>
    </xf>
    <xf numFmtId="0" fontId="18" fillId="0" borderId="0" xfId="32" applyFont="1" applyFill="1" applyBorder="1" applyAlignment="1" applyProtection="1">
      <alignment horizontal="center" vertical="center" wrapText="1"/>
    </xf>
    <xf numFmtId="0" fontId="5" fillId="0" borderId="0" xfId="32" applyFont="1" applyFill="1" applyBorder="1" applyAlignment="1" applyProtection="1">
      <alignment horizontal="center" vertical="center" wrapText="1"/>
    </xf>
    <xf numFmtId="0" fontId="41" fillId="0" borderId="30" xfId="50" applyFont="1" applyFill="1" applyBorder="1" applyAlignment="1" applyProtection="1">
      <alignment vertical="top" wrapText="1"/>
    </xf>
    <xf numFmtId="49" fontId="0" fillId="0" borderId="9" xfId="50" applyNumberFormat="1" applyFont="1" applyFill="1" applyBorder="1" applyAlignment="1" applyProtection="1">
      <alignment horizontal="center" vertical="center" wrapText="1"/>
    </xf>
    <xf numFmtId="0" fontId="0" fillId="0" borderId="11" xfId="33" applyFont="1" applyFill="1" applyBorder="1" applyAlignment="1" applyProtection="1">
      <alignment horizontal="center" vertical="center" wrapText="1"/>
    </xf>
    <xf numFmtId="0" fontId="0" fillId="0" borderId="12" xfId="33" applyFont="1" applyFill="1" applyBorder="1" applyAlignment="1" applyProtection="1">
      <alignment horizontal="center" vertical="center" wrapText="1"/>
    </xf>
    <xf numFmtId="0" fontId="38" fillId="0" borderId="31" xfId="50" applyFont="1" applyFill="1" applyBorder="1" applyAlignment="1" applyProtection="1">
      <alignment vertical="center" wrapText="1"/>
    </xf>
    <xf numFmtId="49" fontId="5" fillId="9" borderId="9" xfId="50" applyNumberFormat="1" applyFont="1" applyFill="1" applyBorder="1" applyAlignment="1" applyProtection="1">
      <alignment horizontal="left" vertical="center" wrapText="1"/>
      <protection locked="0"/>
    </xf>
    <xf numFmtId="49" fontId="5" fillId="8" borderId="9" xfId="33" applyNumberFormat="1" applyFont="1" applyFill="1" applyBorder="1" applyAlignment="1" applyProtection="1">
      <alignment horizontal="center" vertical="center" wrapText="1"/>
    </xf>
    <xf numFmtId="0" fontId="5" fillId="0" borderId="9" xfId="33" applyFont="1" applyFill="1" applyBorder="1" applyAlignment="1" applyProtection="1">
      <alignment horizontal="left" vertical="center" wrapText="1"/>
    </xf>
    <xf numFmtId="3" fontId="5" fillId="0" borderId="9" xfId="50" applyNumberFormat="1" applyFont="1" applyFill="1" applyBorder="1" applyAlignment="1" applyProtection="1">
      <alignment vertical="center" wrapText="1"/>
    </xf>
    <xf numFmtId="49" fontId="32" fillId="13" borderId="32" xfId="0" applyFont="1" applyFill="1" applyBorder="1" applyAlignment="1" applyProtection="1">
      <alignment horizontal="left" vertical="center"/>
    </xf>
    <xf numFmtId="0" fontId="41" fillId="0" borderId="30" xfId="50" applyFont="1" applyFill="1" applyBorder="1" applyAlignment="1" applyProtection="1">
      <alignment horizontal="center" vertical="center" wrapText="1"/>
    </xf>
    <xf numFmtId="49" fontId="33" fillId="8" borderId="33" xfId="33" applyNumberFormat="1" applyFont="1" applyFill="1" applyBorder="1" applyAlignment="1" applyProtection="1">
      <alignment horizontal="center" vertical="center" wrapText="1"/>
    </xf>
    <xf numFmtId="0" fontId="38" fillId="0" borderId="9" xfId="50" applyFont="1" applyFill="1" applyBorder="1" applyAlignment="1" applyProtection="1">
      <alignment vertical="center" wrapText="1"/>
    </xf>
    <xf numFmtId="0" fontId="0" fillId="0" borderId="34" xfId="33" applyFont="1" applyFill="1" applyBorder="1" applyAlignment="1" applyProtection="1">
      <alignment horizontal="center" vertical="center" wrapText="1"/>
    </xf>
    <xf numFmtId="49" fontId="0" fillId="0" borderId="29" xfId="50" applyNumberFormat="1" applyFont="1" applyFill="1" applyBorder="1" applyAlignment="1" applyProtection="1">
      <alignment horizontal="center" vertical="center" wrapText="1"/>
    </xf>
    <xf numFmtId="49" fontId="7" fillId="13" borderId="35" xfId="0" applyFont="1" applyFill="1" applyBorder="1" applyAlignment="1" applyProtection="1">
      <alignment horizontal="center" vertical="center"/>
    </xf>
    <xf numFmtId="49" fontId="32" fillId="13" borderId="32" xfId="0" applyFont="1" applyFill="1" applyBorder="1" applyAlignment="1" applyProtection="1">
      <alignment horizontal="left" vertical="center" indent="1"/>
    </xf>
    <xf numFmtId="0" fontId="5" fillId="0" borderId="5" xfId="50" applyFont="1" applyFill="1" applyBorder="1" applyAlignment="1" applyProtection="1">
      <alignment vertical="center" wrapText="1"/>
    </xf>
    <xf numFmtId="49" fontId="0" fillId="9" borderId="9" xfId="49" applyNumberFormat="1" applyFont="1" applyFill="1" applyBorder="1" applyAlignment="1" applyProtection="1">
      <alignment horizontal="center" vertical="center" wrapText="1"/>
      <protection locked="0"/>
    </xf>
    <xf numFmtId="49" fontId="5" fillId="12" borderId="9" xfId="49" applyNumberFormat="1" applyFont="1" applyFill="1" applyBorder="1" applyAlignment="1" applyProtection="1">
      <alignment horizontal="center" vertical="center" wrapText="1"/>
    </xf>
    <xf numFmtId="49" fontId="5" fillId="5" borderId="9" xfId="5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36" applyProtection="1"/>
    <xf numFmtId="49" fontId="0" fillId="0" borderId="0" xfId="0" applyNumberFormat="1" applyAlignment="1" applyProtection="1">
      <alignment vertical="center" wrapText="1"/>
    </xf>
    <xf numFmtId="0" fontId="10" fillId="0" borderId="0" xfId="48" applyFont="1" applyFill="1" applyAlignment="1" applyProtection="1">
      <alignment vertical="center"/>
    </xf>
    <xf numFmtId="49" fontId="5" fillId="0" borderId="0" xfId="0" applyNumberFormat="1" applyFont="1" applyAlignment="1" applyProtection="1">
      <alignment vertical="top" wrapText="1"/>
    </xf>
    <xf numFmtId="0" fontId="0" fillId="7" borderId="9" xfId="48" applyNumberFormat="1" applyFont="1" applyFill="1" applyBorder="1" applyAlignment="1" applyProtection="1">
      <alignment horizontal="center" vertical="center"/>
    </xf>
    <xf numFmtId="0" fontId="58" fillId="8" borderId="0" xfId="0" applyNumberFormat="1" applyFont="1" applyFill="1" applyBorder="1" applyAlignment="1" applyProtection="1">
      <alignment horizontal="right" vertical="top" wrapText="1"/>
    </xf>
    <xf numFmtId="3" fontId="58" fillId="8" borderId="9" xfId="0" applyNumberFormat="1" applyFont="1" applyFill="1" applyBorder="1" applyAlignment="1" applyProtection="1">
      <alignment horizontal="right" vertical="center" wrapText="1"/>
    </xf>
    <xf numFmtId="49" fontId="58" fillId="8" borderId="9" xfId="0" applyNumberFormat="1" applyFont="1" applyFill="1" applyBorder="1" applyAlignment="1" applyProtection="1">
      <alignment horizontal="right" vertical="center" wrapText="1"/>
    </xf>
    <xf numFmtId="49" fontId="5" fillId="0" borderId="9" xfId="45" applyNumberFormat="1" applyFont="1" applyFill="1" applyBorder="1" applyAlignment="1" applyProtection="1">
      <alignment horizontal="left" vertical="center" wrapText="1"/>
    </xf>
    <xf numFmtId="49" fontId="0" fillId="11" borderId="0" xfId="0" applyNumberForma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8" fillId="8" borderId="36" xfId="0" applyNumberFormat="1" applyFont="1" applyFill="1" applyBorder="1" applyAlignment="1" applyProtection="1">
      <alignment horizontal="center" vertical="center" wrapText="1"/>
    </xf>
    <xf numFmtId="0" fontId="58" fillId="8" borderId="36" xfId="0" applyNumberFormat="1" applyFont="1" applyFill="1" applyBorder="1" applyAlignment="1" applyProtection="1">
      <alignment horizontal="right" vertical="center" wrapText="1"/>
    </xf>
    <xf numFmtId="0" fontId="58" fillId="8" borderId="36" xfId="0" applyNumberFormat="1" applyFont="1" applyFill="1" applyBorder="1" applyAlignment="1" applyProtection="1">
      <alignment vertical="center" wrapText="1"/>
    </xf>
    <xf numFmtId="0" fontId="58" fillId="8" borderId="0" xfId="0" applyNumberFormat="1" applyFont="1" applyFill="1" applyBorder="1" applyAlignment="1" applyProtection="1">
      <alignment horizontal="center" vertical="center" wrapText="1"/>
    </xf>
    <xf numFmtId="0" fontId="58" fillId="8" borderId="9" xfId="0" applyNumberFormat="1" applyFont="1" applyFill="1" applyBorder="1" applyAlignment="1" applyProtection="1">
      <alignment horizontal="center" vertical="center" wrapText="1"/>
    </xf>
    <xf numFmtId="0" fontId="58" fillId="8" borderId="9" xfId="0" applyNumberFormat="1" applyFont="1" applyFill="1" applyBorder="1" applyAlignment="1" applyProtection="1">
      <alignment horizontal="left" vertical="center" wrapText="1" indent="1"/>
    </xf>
    <xf numFmtId="0" fontId="41" fillId="8" borderId="0" xfId="45" applyFont="1" applyFill="1" applyBorder="1" applyAlignment="1" applyProtection="1">
      <alignment horizontal="center" vertical="center" wrapText="1"/>
    </xf>
    <xf numFmtId="0" fontId="5" fillId="8" borderId="9" xfId="45" applyFont="1" applyFill="1" applyBorder="1" applyAlignment="1" applyProtection="1">
      <alignment horizontal="center" vertical="center"/>
    </xf>
    <xf numFmtId="49" fontId="5" fillId="9" borderId="9" xfId="45" applyNumberFormat="1" applyFont="1" applyFill="1" applyBorder="1" applyAlignment="1" applyProtection="1">
      <alignment horizontal="left" vertical="center" wrapText="1"/>
      <protection locked="0"/>
    </xf>
    <xf numFmtId="0" fontId="58" fillId="8" borderId="9" xfId="0" applyNumberFormat="1" applyFont="1" applyFill="1" applyBorder="1" applyAlignment="1" applyProtection="1">
      <alignment horizontal="right" vertical="center" wrapText="1"/>
    </xf>
    <xf numFmtId="0" fontId="58" fillId="8" borderId="9" xfId="0" applyNumberFormat="1" applyFont="1" applyFill="1" applyBorder="1" applyAlignment="1" applyProtection="1">
      <alignment vertical="center" wrapText="1"/>
    </xf>
    <xf numFmtId="0" fontId="58" fillId="8" borderId="0" xfId="0" applyNumberFormat="1" applyFont="1" applyFill="1" applyAlignment="1" applyProtection="1">
      <alignment vertical="center" wrapText="1"/>
    </xf>
    <xf numFmtId="0" fontId="58" fillId="8" borderId="0" xfId="0" applyNumberFormat="1" applyFont="1" applyFill="1" applyAlignment="1" applyProtection="1">
      <alignment horizontal="right" vertical="center" wrapText="1"/>
    </xf>
    <xf numFmtId="49" fontId="54" fillId="0" borderId="0" xfId="0" applyFont="1" applyAlignment="1">
      <alignment horizontal="right" vertical="center"/>
    </xf>
    <xf numFmtId="49" fontId="32" fillId="13" borderId="37" xfId="0" applyFont="1" applyFill="1" applyBorder="1" applyAlignment="1" applyProtection="1">
      <alignment horizontal="left" vertical="center"/>
    </xf>
    <xf numFmtId="49" fontId="0" fillId="8" borderId="9" xfId="49" applyNumberFormat="1" applyFont="1" applyFill="1" applyBorder="1" applyAlignment="1" applyProtection="1">
      <alignment horizontal="center" vertical="center" wrapText="1"/>
      <protection locked="0"/>
    </xf>
    <xf numFmtId="49" fontId="0" fillId="8" borderId="0" xfId="48" applyNumberFormat="1" applyFont="1" applyFill="1" applyBorder="1" applyAlignment="1" applyProtection="1">
      <alignment horizontal="right" vertical="center" wrapText="1" indent="1"/>
    </xf>
    <xf numFmtId="0" fontId="5" fillId="0" borderId="9" xfId="48" applyNumberFormat="1" applyFont="1" applyFill="1" applyBorder="1" applyAlignment="1" applyProtection="1">
      <alignment horizontal="center" vertical="center" wrapText="1"/>
    </xf>
    <xf numFmtId="0" fontId="0" fillId="8" borderId="11" xfId="42" applyNumberFormat="1" applyFont="1" applyFill="1" applyBorder="1" applyAlignment="1" applyProtection="1">
      <alignment horizontal="center" vertical="center" wrapText="1"/>
    </xf>
    <xf numFmtId="49" fontId="32" fillId="13" borderId="32" xfId="0" applyFont="1" applyFill="1" applyBorder="1" applyAlignment="1" applyProtection="1">
      <alignment vertical="center"/>
    </xf>
    <xf numFmtId="49" fontId="32" fillId="13" borderId="37" xfId="0" applyFont="1" applyFill="1" applyBorder="1" applyAlignment="1" applyProtection="1">
      <alignment vertical="center"/>
    </xf>
    <xf numFmtId="49" fontId="0" fillId="8" borderId="0" xfId="0" applyFill="1" applyProtection="1">
      <alignment vertical="top"/>
    </xf>
    <xf numFmtId="0" fontId="42" fillId="8" borderId="0" xfId="39" applyNumberFormat="1" applyFont="1" applyFill="1" applyBorder="1" applyAlignment="1">
      <alignment horizontal="left" vertical="top" wrapText="1" indent="1"/>
    </xf>
    <xf numFmtId="22" fontId="5" fillId="0" borderId="0" xfId="45" applyNumberFormat="1" applyFont="1" applyAlignment="1" applyProtection="1">
      <alignment horizontal="left" vertical="center" wrapText="1"/>
    </xf>
    <xf numFmtId="0" fontId="42" fillId="8" borderId="0" xfId="39" applyNumberFormat="1" applyFont="1" applyFill="1" applyBorder="1" applyAlignment="1">
      <alignment horizontal="left" vertical="top" wrapText="1" inden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0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39" applyFont="1" applyFill="1" applyBorder="1" applyAlignment="1">
      <alignment horizontal="justify" vertical="justify" wrapText="1"/>
    </xf>
    <xf numFmtId="49" fontId="14" fillId="8" borderId="0" xfId="39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49" fontId="14" fillId="8" borderId="0" xfId="39" applyFont="1" applyFill="1" applyBorder="1" applyAlignment="1">
      <alignment horizontal="left" vertical="top" wrapText="1" indent="1"/>
    </xf>
    <xf numFmtId="0" fontId="42" fillId="8" borderId="0" xfId="39" applyNumberFormat="1" applyFont="1" applyFill="1" applyBorder="1" applyAlignment="1">
      <alignment horizontal="justify" vertical="center" wrapText="1"/>
    </xf>
    <xf numFmtId="49" fontId="49" fillId="0" borderId="0" xfId="30" applyNumberFormat="1" applyFont="1" applyFill="1" applyBorder="1" applyAlignment="1" applyProtection="1">
      <alignment horizontal="left" vertical="top" wrapText="1"/>
    </xf>
    <xf numFmtId="0" fontId="14" fillId="8" borderId="0" xfId="39" applyNumberFormat="1" applyFont="1" applyFill="1" applyBorder="1" applyAlignment="1">
      <alignment horizontal="justify" vertical="center" wrapText="1"/>
    </xf>
    <xf numFmtId="49" fontId="49" fillId="0" borderId="0" xfId="30" applyNumberFormat="1" applyFont="1" applyFill="1" applyBorder="1" applyAlignment="1" applyProtection="1">
      <alignment horizontal="left" vertical="top" wrapText="1" indent="1"/>
    </xf>
    <xf numFmtId="0" fontId="14" fillId="8" borderId="0" xfId="39" applyNumberFormat="1" applyFont="1" applyFill="1" applyBorder="1" applyAlignment="1">
      <alignment horizontal="justify" vertical="top" wrapText="1"/>
    </xf>
    <xf numFmtId="49" fontId="14" fillId="8" borderId="41" xfId="39" applyFont="1" applyFill="1" applyBorder="1" applyAlignment="1">
      <alignment vertical="center" wrapText="1"/>
    </xf>
    <xf numFmtId="49" fontId="14" fillId="8" borderId="0" xfId="39" applyFont="1" applyFill="1" applyBorder="1" applyAlignment="1">
      <alignment vertical="center" wrapText="1"/>
    </xf>
    <xf numFmtId="49" fontId="14" fillId="8" borderId="41" xfId="39" applyFont="1" applyFill="1" applyBorder="1" applyAlignment="1">
      <alignment horizontal="left" vertical="center" wrapText="1"/>
    </xf>
    <xf numFmtId="49" fontId="14" fillId="8" borderId="0" xfId="39" applyFont="1" applyFill="1" applyBorder="1" applyAlignment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8" xfId="26" applyNumberFormat="1" applyFont="1" applyFill="1" applyBorder="1" applyAlignment="1">
      <alignment horizontal="center" vertical="center" wrapText="1"/>
    </xf>
    <xf numFmtId="0" fontId="18" fillId="14" borderId="39" xfId="26" applyNumberFormat="1" applyFont="1" applyFill="1" applyBorder="1" applyAlignment="1">
      <alignment horizontal="center" vertical="center" wrapText="1"/>
    </xf>
    <xf numFmtId="0" fontId="18" fillId="14" borderId="40" xfId="26" applyNumberFormat="1" applyFont="1" applyFill="1" applyBorder="1" applyAlignment="1">
      <alignment horizontal="center" vertical="center" wrapText="1"/>
    </xf>
    <xf numFmtId="0" fontId="14" fillId="8" borderId="0" xfId="39" applyNumberFormat="1" applyFont="1" applyFill="1" applyBorder="1" applyAlignment="1" applyProtection="1">
      <alignment horizontal="justify" vertical="top" wrapText="1"/>
    </xf>
    <xf numFmtId="0" fontId="42" fillId="8" borderId="0" xfId="39" applyNumberFormat="1" applyFont="1" applyFill="1" applyBorder="1" applyAlignment="1">
      <alignment horizontal="right" vertical="center" wrapText="1" indent="1"/>
    </xf>
    <xf numFmtId="0" fontId="44" fillId="8" borderId="0" xfId="39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14" fillId="0" borderId="0" xfId="44" applyFont="1" applyBorder="1" applyAlignment="1">
      <alignment wrapText="1"/>
    </xf>
    <xf numFmtId="49" fontId="0" fillId="0" borderId="0" xfId="0" applyBorder="1">
      <alignment vertical="top"/>
    </xf>
    <xf numFmtId="0" fontId="18" fillId="0" borderId="28" xfId="51" applyFont="1" applyBorder="1" applyAlignment="1">
      <alignment horizontal="center" vertical="center" wrapText="1"/>
    </xf>
    <xf numFmtId="0" fontId="0" fillId="0" borderId="0" xfId="50" applyFont="1" applyFill="1" applyAlignment="1" applyProtection="1">
      <alignment horizontal="left" vertical="top" wrapText="1"/>
    </xf>
    <xf numFmtId="0" fontId="18" fillId="0" borderId="36" xfId="32" applyFont="1" applyFill="1" applyBorder="1" applyAlignment="1" applyProtection="1">
      <alignment horizontal="center" vertical="center" wrapText="1"/>
    </xf>
    <xf numFmtId="0" fontId="5" fillId="0" borderId="32" xfId="32" applyFont="1" applyFill="1" applyBorder="1" applyAlignment="1" applyProtection="1">
      <alignment horizontal="center" vertical="center" wrapText="1"/>
    </xf>
    <xf numFmtId="0" fontId="5" fillId="8" borderId="9" xfId="50" applyFont="1" applyFill="1" applyBorder="1" applyAlignment="1" applyProtection="1">
      <alignment horizontal="center" vertical="center" wrapText="1"/>
    </xf>
    <xf numFmtId="14" fontId="5" fillId="12" borderId="43" xfId="49" applyNumberFormat="1" applyFont="1" applyFill="1" applyBorder="1" applyAlignment="1" applyProtection="1">
      <alignment horizontal="left" vertical="center" wrapText="1"/>
    </xf>
    <xf numFmtId="14" fontId="5" fillId="12" borderId="30" xfId="49" applyNumberFormat="1" applyFont="1" applyFill="1" applyBorder="1" applyAlignment="1" applyProtection="1">
      <alignment horizontal="left" vertical="center" wrapText="1"/>
    </xf>
    <xf numFmtId="14" fontId="5" fillId="12" borderId="31" xfId="49" applyNumberFormat="1" applyFont="1" applyFill="1" applyBorder="1" applyAlignment="1" applyProtection="1">
      <alignment horizontal="left" vertical="center" wrapText="1"/>
    </xf>
    <xf numFmtId="14" fontId="5" fillId="12" borderId="9" xfId="49" applyNumberFormat="1" applyFont="1" applyFill="1" applyBorder="1" applyAlignment="1" applyProtection="1">
      <alignment horizontal="center" vertical="center" wrapText="1"/>
    </xf>
    <xf numFmtId="49" fontId="5" fillId="7" borderId="9" xfId="50" applyNumberFormat="1" applyFont="1" applyFill="1" applyBorder="1" applyAlignment="1" applyProtection="1">
      <alignment horizontal="center" vertical="center" wrapText="1"/>
    </xf>
    <xf numFmtId="3" fontId="5" fillId="0" borderId="9" xfId="50" applyNumberFormat="1" applyFont="1" applyFill="1" applyBorder="1" applyAlignment="1" applyProtection="1">
      <alignment horizontal="center" vertical="center" wrapText="1"/>
    </xf>
    <xf numFmtId="0" fontId="0" fillId="0" borderId="27" xfId="33" applyFont="1" applyFill="1" applyBorder="1" applyAlignment="1" applyProtection="1">
      <alignment horizontal="left" vertical="center" wrapText="1" indent="1"/>
    </xf>
    <xf numFmtId="0" fontId="0" fillId="0" borderId="29" xfId="33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61" fillId="8" borderId="0" xfId="50" applyFont="1" applyFill="1" applyBorder="1" applyAlignment="1" applyProtection="1">
      <alignment horizontal="right" vertical="center" wrapText="1"/>
    </xf>
    <xf numFmtId="0" fontId="0" fillId="0" borderId="0" xfId="50" applyFont="1" applyFill="1" applyAlignment="1" applyProtection="1">
      <alignment horizontal="justify" vertical="top" wrapText="1"/>
    </xf>
    <xf numFmtId="0" fontId="0" fillId="0" borderId="0" xfId="50" applyFont="1" applyFill="1" applyAlignment="1" applyProtection="1">
      <alignment horizontal="left" vertical="center" wrapText="1"/>
    </xf>
    <xf numFmtId="49" fontId="40" fillId="0" borderId="0" xfId="0" applyFont="1" applyAlignment="1">
      <alignment horizontal="center" vertical="center"/>
    </xf>
    <xf numFmtId="0" fontId="0" fillId="8" borderId="27" xfId="42" applyNumberFormat="1" applyFont="1" applyFill="1" applyBorder="1" applyAlignment="1" applyProtection="1">
      <alignment horizontal="justify" vertical="center" wrapText="1"/>
    </xf>
    <xf numFmtId="0" fontId="0" fillId="8" borderId="28" xfId="42" applyNumberFormat="1" applyFont="1" applyFill="1" applyBorder="1" applyAlignment="1" applyProtection="1">
      <alignment horizontal="justify" vertical="center" wrapText="1"/>
    </xf>
    <xf numFmtId="0" fontId="18" fillId="0" borderId="42" xfId="51" applyFont="1" applyBorder="1" applyAlignment="1">
      <alignment horizontal="center" vertical="center"/>
    </xf>
    <xf numFmtId="0" fontId="58" fillId="8" borderId="0" xfId="0" applyNumberFormat="1" applyFont="1" applyFill="1" applyAlignment="1" applyProtection="1">
      <alignment horizontal="center" vertical="center" wrapText="1"/>
    </xf>
    <xf numFmtId="0" fontId="58" fillId="8" borderId="0" xfId="0" applyNumberFormat="1" applyFont="1" applyFill="1" applyBorder="1" applyAlignment="1" applyProtection="1">
      <alignment horizontal="left" vertical="top" wrapText="1"/>
    </xf>
    <xf numFmtId="0" fontId="58" fillId="8" borderId="27" xfId="0" applyNumberFormat="1" applyFont="1" applyFill="1" applyBorder="1" applyAlignment="1" applyProtection="1">
      <alignment horizontal="center" vertical="center" wrapText="1"/>
    </xf>
    <xf numFmtId="0" fontId="58" fillId="8" borderId="28" xfId="0" applyNumberFormat="1" applyFont="1" applyFill="1" applyBorder="1" applyAlignment="1" applyProtection="1">
      <alignment horizontal="center" vertical="center" wrapText="1"/>
    </xf>
    <xf numFmtId="0" fontId="58" fillId="8" borderId="29" xfId="0" applyNumberFormat="1" applyFont="1" applyFill="1" applyBorder="1" applyAlignment="1" applyProtection="1">
      <alignment horizontal="center" vertical="center" wrapText="1"/>
    </xf>
    <xf numFmtId="14" fontId="5" fillId="12" borderId="9" xfId="49" applyNumberFormat="1" applyFont="1" applyFill="1" applyBorder="1" applyAlignment="1" applyProtection="1">
      <alignment horizontal="left" vertical="center" wrapText="1" indent="1"/>
    </xf>
    <xf numFmtId="49" fontId="0" fillId="9" borderId="27" xfId="3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29" xfId="33" applyNumberFormat="1" applyFont="1" applyFill="1" applyBorder="1" applyAlignment="1" applyProtection="1">
      <alignment horizontal="left" vertical="center" wrapText="1" indent="1"/>
      <protection locked="0"/>
    </xf>
    <xf numFmtId="49" fontId="5" fillId="9" borderId="43" xfId="50" applyNumberFormat="1" applyFont="1" applyFill="1" applyBorder="1" applyAlignment="1" applyProtection="1">
      <alignment horizontal="center" vertical="center" wrapText="1"/>
      <protection locked="0"/>
    </xf>
    <xf numFmtId="49" fontId="5" fillId="9" borderId="31" xfId="50" applyNumberFormat="1" applyFont="1" applyFill="1" applyBorder="1" applyAlignment="1" applyProtection="1">
      <alignment horizontal="center" vertical="center" wrapText="1"/>
      <protection locked="0"/>
    </xf>
    <xf numFmtId="4" fontId="5" fillId="9" borderId="43" xfId="50" applyNumberFormat="1" applyFont="1" applyFill="1" applyBorder="1" applyAlignment="1" applyProtection="1">
      <alignment horizontal="center" vertical="center" wrapText="1"/>
      <protection locked="0"/>
    </xf>
    <xf numFmtId="4" fontId="5" fillId="9" borderId="31" xfId="50" applyNumberFormat="1" applyFont="1" applyFill="1" applyBorder="1" applyAlignment="1" applyProtection="1">
      <alignment horizontal="center" vertical="center" wrapText="1"/>
      <protection locked="0"/>
    </xf>
    <xf numFmtId="3" fontId="5" fillId="9" borderId="43" xfId="50" applyNumberFormat="1" applyFont="1" applyFill="1" applyBorder="1" applyAlignment="1" applyProtection="1">
      <alignment horizontal="center" vertical="center" wrapText="1"/>
      <protection locked="0"/>
    </xf>
    <xf numFmtId="3" fontId="5" fillId="9" borderId="31" xfId="50" applyNumberFormat="1" applyFont="1" applyFill="1" applyBorder="1" applyAlignment="1" applyProtection="1">
      <alignment horizontal="center" vertical="center" wrapText="1"/>
      <protection locked="0"/>
    </xf>
    <xf numFmtId="0" fontId="5" fillId="9" borderId="9" xfId="42" applyNumberFormat="1" applyFont="1" applyFill="1" applyBorder="1" applyAlignment="1" applyProtection="1">
      <alignment horizontal="left" vertical="center" wrapText="1"/>
      <protection locked="0"/>
    </xf>
    <xf numFmtId="49" fontId="0" fillId="0" borderId="43" xfId="50" applyNumberFormat="1" applyFont="1" applyFill="1" applyBorder="1" applyAlignment="1" applyProtection="1">
      <alignment horizontal="center" vertical="center" wrapText="1"/>
    </xf>
    <xf numFmtId="49" fontId="0" fillId="0" borderId="31" xfId="50" applyNumberFormat="1" applyFont="1" applyFill="1" applyBorder="1" applyAlignment="1" applyProtection="1">
      <alignment horizontal="center" vertical="center" wrapText="1"/>
    </xf>
  </cellXfs>
  <cellStyles count="9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69" builtinId="30" hidden="1"/>
    <cellStyle name="20% - Акцент2" xfId="73" builtinId="34" hidden="1"/>
    <cellStyle name="20% - Акцент3" xfId="77" builtinId="38" hidden="1"/>
    <cellStyle name="20% - Акцент4" xfId="81" builtinId="42" hidden="1"/>
    <cellStyle name="20% - Акцент5" xfId="85" builtinId="46" hidden="1"/>
    <cellStyle name="20% - Акцент6" xfId="89" builtinId="50" hidden="1"/>
    <cellStyle name="40% - Акцент1" xfId="70" builtinId="31" hidden="1"/>
    <cellStyle name="40% - Акцент2" xfId="74" builtinId="35" hidden="1"/>
    <cellStyle name="40% - Акцент3" xfId="78" builtinId="39" hidden="1"/>
    <cellStyle name="40% - Акцент4" xfId="82" builtinId="43" hidden="1"/>
    <cellStyle name="40% - Акцент5" xfId="86" builtinId="47" hidden="1"/>
    <cellStyle name="40% - Акцент6" xfId="90" builtinId="51" hidden="1"/>
    <cellStyle name="60% - Акцент1" xfId="71" builtinId="32" hidden="1"/>
    <cellStyle name="60% - Акцент2" xfId="75" builtinId="36" hidden="1"/>
    <cellStyle name="60% - Акцент3" xfId="79" builtinId="40" hidden="1"/>
    <cellStyle name="60% - Акцент4" xfId="83" builtinId="44" hidden="1"/>
    <cellStyle name="60% - Акцент5" xfId="87" builtinId="48" hidden="1"/>
    <cellStyle name="60% - Акцент6" xfId="91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68" builtinId="29" hidden="1"/>
    <cellStyle name="Акцент2" xfId="72" builtinId="33" hidden="1"/>
    <cellStyle name="Акцент3" xfId="76" builtinId="37" hidden="1"/>
    <cellStyle name="Акцент4" xfId="80" builtinId="41" hidden="1"/>
    <cellStyle name="Акцент5" xfId="84" builtinId="45" hidden="1"/>
    <cellStyle name="Акцент6" xfId="88" builtinId="49" hidden="1"/>
    <cellStyle name="Ввод " xfId="27" builtinId="20" customBuiltin="1"/>
    <cellStyle name="Вывод" xfId="60" builtinId="21" hidden="1"/>
    <cellStyle name="Вычисление" xfId="61" builtinId="22" hidden="1"/>
    <cellStyle name="Гиперссылка 2" xfId="28"/>
    <cellStyle name="Гиперссылка 2 2" xfId="29"/>
    <cellStyle name="Гиперссылка 4" xfId="30"/>
    <cellStyle name="Гиперссылка_Новая инструкция1_фст" xfId="31"/>
    <cellStyle name="Заголовок" xfId="32"/>
    <cellStyle name="Заголовок 1" xfId="53" builtinId="16" hidden="1"/>
    <cellStyle name="Заголовок 2" xfId="54" builtinId="17" hidden="1"/>
    <cellStyle name="Заголовок 3" xfId="55" builtinId="18" hidden="1"/>
    <cellStyle name="Заголовок 4" xfId="56" builtinId="19" hidden="1"/>
    <cellStyle name="ЗаголовокСтолбца" xfId="33"/>
    <cellStyle name="Значение" xfId="34"/>
    <cellStyle name="Итог" xfId="67" builtinId="25" hidden="1"/>
    <cellStyle name="Контрольная ячейка" xfId="63" builtinId="23" hidden="1"/>
    <cellStyle name="Название" xfId="52" builtinId="15" hidden="1"/>
    <cellStyle name="Нейтральный" xfId="59" builtinId="28" hidden="1"/>
    <cellStyle name="Обычный" xfId="0" builtinId="0"/>
    <cellStyle name="Обычный 12 2" xfId="35"/>
    <cellStyle name="Обычный 2 10 2" xfId="36"/>
    <cellStyle name="Обычный 2 2" xfId="37"/>
    <cellStyle name="Обычный 2_Новая инструкция1_фст" xfId="38"/>
    <cellStyle name="Обычный 3 3" xfId="39"/>
    <cellStyle name="Обычный_Forma_5_Книга2" xfId="40"/>
    <cellStyle name="Обычный_INVEST.WARM.PLAN.4.78(v0.1)" xfId="41"/>
    <cellStyle name="Обычный_JKH.OPEN.INFO.PRICE.VO_v4.0(10.02.11)" xfId="42"/>
    <cellStyle name="Обычный_KRU.TARIFF.FACT-0.3" xfId="43"/>
    <cellStyle name="Обычный_KRU.TARIFF.TE.FACT(v0.5)_import_02.02 2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  <cellStyle name="Плохой" xfId="58" builtinId="27" hidden="1"/>
    <cellStyle name="Пояснение" xfId="66" builtinId="53" hidden="1"/>
    <cellStyle name="Примечание" xfId="65" builtinId="10" hidden="1"/>
    <cellStyle name="Связанная ячейка" xfId="62" builtinId="24" hidden="1"/>
    <cellStyle name="Текст предупреждения" xfId="64" builtinId="11" hidden="1"/>
    <cellStyle name="Хороший" xfId="5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501650</xdr:rowOff>
    </xdr:from>
    <xdr:to>
      <xdr:col>3</xdr:col>
      <xdr:colOff>0</xdr:colOff>
      <xdr:row>119</xdr:row>
      <xdr:rowOff>31882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38100</xdr:rowOff>
    </xdr:from>
    <xdr:to>
      <xdr:col>3</xdr:col>
      <xdr:colOff>0</xdr:colOff>
      <xdr:row>18</xdr:row>
      <xdr:rowOff>501650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146050</xdr:rowOff>
    </xdr:from>
    <xdr:to>
      <xdr:col>3</xdr:col>
      <xdr:colOff>0</xdr:colOff>
      <xdr:row>18</xdr:row>
      <xdr:rowOff>38100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53975</xdr:rowOff>
    </xdr:from>
    <xdr:to>
      <xdr:col>3</xdr:col>
      <xdr:colOff>0</xdr:colOff>
      <xdr:row>15</xdr:row>
      <xdr:rowOff>146182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76200</xdr:rowOff>
    </xdr:from>
    <xdr:to>
      <xdr:col>3</xdr:col>
      <xdr:colOff>0</xdr:colOff>
      <xdr:row>13</xdr:row>
      <xdr:rowOff>53975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107950</xdr:rowOff>
    </xdr:from>
    <xdr:to>
      <xdr:col>3</xdr:col>
      <xdr:colOff>0</xdr:colOff>
      <xdr:row>12</xdr:row>
      <xdr:rowOff>76200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108082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109</xdr:row>
      <xdr:rowOff>114299</xdr:rowOff>
    </xdr:from>
    <xdr:to>
      <xdr:col>9</xdr:col>
      <xdr:colOff>181724</xdr:colOff>
      <xdr:row>111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109</xdr:row>
      <xdr:rowOff>114300</xdr:rowOff>
    </xdr:from>
    <xdr:to>
      <xdr:col>15</xdr:col>
      <xdr:colOff>105525</xdr:colOff>
      <xdr:row>111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19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19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319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319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319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319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319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319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319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319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319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319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119</xdr:row>
      <xdr:rowOff>19050</xdr:rowOff>
    </xdr:to>
    <xdr:pic macro="[0]!Instruction.BlockClick">
      <xdr:nvPicPr>
        <xdr:cNvPr id="2319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47625</xdr:rowOff>
    </xdr:from>
    <xdr:to>
      <xdr:col>4</xdr:col>
      <xdr:colOff>257175</xdr:colOff>
      <xdr:row>106</xdr:row>
      <xdr:rowOff>9525</xdr:rowOff>
    </xdr:to>
    <xdr:pic macro="[0]!Instruction.chkUpdates_Click">
      <xdr:nvPicPr>
        <xdr:cNvPr id="2319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107</xdr:row>
      <xdr:rowOff>57150</xdr:rowOff>
    </xdr:from>
    <xdr:to>
      <xdr:col>4</xdr:col>
      <xdr:colOff>257175</xdr:colOff>
      <xdr:row>108</xdr:row>
      <xdr:rowOff>19050</xdr:rowOff>
    </xdr:to>
    <xdr:pic macro="[0]!Instruction.chkUpdates_Click">
      <xdr:nvPicPr>
        <xdr:cNvPr id="2320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107</xdr:row>
      <xdr:rowOff>57150</xdr:rowOff>
    </xdr:from>
    <xdr:to>
      <xdr:col>4</xdr:col>
      <xdr:colOff>257175</xdr:colOff>
      <xdr:row>108</xdr:row>
      <xdr:rowOff>19050</xdr:rowOff>
    </xdr:to>
    <xdr:pic macro="[0]!Instruction.chkUpdates_Click">
      <xdr:nvPicPr>
        <xdr:cNvPr id="2320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105</xdr:row>
      <xdr:rowOff>47625</xdr:rowOff>
    </xdr:from>
    <xdr:to>
      <xdr:col>4</xdr:col>
      <xdr:colOff>257175</xdr:colOff>
      <xdr:row>106</xdr:row>
      <xdr:rowOff>9525</xdr:rowOff>
    </xdr:to>
    <xdr:pic macro="[0]!Instruction.chkUpdates_Click">
      <xdr:nvPicPr>
        <xdr:cNvPr id="2320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109</xdr:row>
      <xdr:rowOff>104775</xdr:rowOff>
    </xdr:from>
    <xdr:to>
      <xdr:col>5</xdr:col>
      <xdr:colOff>180975</xdr:colOff>
      <xdr:row>111</xdr:row>
      <xdr:rowOff>142875</xdr:rowOff>
    </xdr:to>
    <xdr:pic macro="[0]!Instruction.cmdGetUpdate_Click">
      <xdr:nvPicPr>
        <xdr:cNvPr id="2320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109</xdr:row>
      <xdr:rowOff>104775</xdr:rowOff>
    </xdr:from>
    <xdr:to>
      <xdr:col>11</xdr:col>
      <xdr:colOff>104775</xdr:colOff>
      <xdr:row>111</xdr:row>
      <xdr:rowOff>142875</xdr:rowOff>
    </xdr:to>
    <xdr:pic macro="[0]!Instruction.cmdShowHideUpdateLog_Click">
      <xdr:nvPicPr>
        <xdr:cNvPr id="2320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320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320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266700</xdr:colOff>
      <xdr:row>2</xdr:row>
      <xdr:rowOff>123825</xdr:rowOff>
    </xdr:to>
    <xdr:sp macro="[0]!Instruction.cmdStart_Click" textlink="">
      <xdr:nvSpPr>
        <xdr:cNvPr id="232011" name="cmdStart" hidden="1"/>
        <xdr:cNvSpPr>
          <a:spLocks noChangeArrowheads="1"/>
        </xdr:cNvSpPr>
      </xdr:nvSpPr>
      <xdr:spPr bwMode="auto">
        <a:xfrm>
          <a:off x="6915150" y="180975"/>
          <a:ext cx="1838325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25</xdr:row>
      <xdr:rowOff>57150</xdr:rowOff>
    </xdr:from>
    <xdr:to>
      <xdr:col>6</xdr:col>
      <xdr:colOff>1</xdr:colOff>
      <xdr:row>25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219075</xdr:colOff>
      <xdr:row>20</xdr:row>
      <xdr:rowOff>219075</xdr:rowOff>
    </xdr:to>
    <xdr:pic macro="[0]!modInfo.MainSheetHelp">
      <xdr:nvPicPr>
        <xdr:cNvPr id="23069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9527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3069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3069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3069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30700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20</xdr:row>
      <xdr:rowOff>47625</xdr:rowOff>
    </xdr:to>
    <xdr:grpSp>
      <xdr:nvGrpSpPr>
        <xdr:cNvPr id="230701" name="shCalendar" hidden="1"/>
        <xdr:cNvGrpSpPr>
          <a:grpSpLocks/>
        </xdr:cNvGrpSpPr>
      </xdr:nvGrpSpPr>
      <xdr:grpSpPr bwMode="auto">
        <a:xfrm>
          <a:off x="5876925" y="2809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07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07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3070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25622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4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11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92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0</xdr:rowOff>
    </xdr:to>
    <xdr:grpSp>
      <xdr:nvGrpSpPr>
        <xdr:cNvPr id="210922" name="shCalendar" hidden="1"/>
        <xdr:cNvGrpSpPr>
          <a:grpSpLocks/>
        </xdr:cNvGrpSpPr>
      </xdr:nvGrpSpPr>
      <xdr:grpSpPr bwMode="auto">
        <a:xfrm>
          <a:off x="632460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9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9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eias.ru/?page=show_distrs" TargetMode="External"/><Relationship Id="rId21" Type="http://schemas.openxmlformats.org/officeDocument/2006/relationships/oleObject" Target="../embeddings/_________Microsoft_Office_Word_97_-_20031.doc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hyperlink" Target="http://pravo.gov.ru/proxy/ips/?docbody=&amp;nd=102166558" TargetMode="External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nstruction"/>
  <dimension ref="A1:AG119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1057</v>
      </c>
    </row>
    <row r="2" spans="1:27" ht="16.5" customHeight="1">
      <c r="B2" s="277" t="e">
        <f ca="1">"Код шаблона: " &amp; GetCode()</f>
        <v>#NAME?</v>
      </c>
      <c r="C2" s="277"/>
      <c r="D2" s="277"/>
      <c r="E2" s="277"/>
      <c r="F2" s="277"/>
      <c r="G2" s="277"/>
      <c r="V2" s="66"/>
    </row>
    <row r="3" spans="1:27" ht="18" customHeight="1">
      <c r="B3" s="278" t="e">
        <f ca="1">"Версия " &amp; GetVersion()</f>
        <v>#NAME?</v>
      </c>
      <c r="C3" s="27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V3" s="66"/>
      <c r="W3" s="66"/>
      <c r="X3" s="66"/>
      <c r="Y3" s="66"/>
    </row>
    <row r="4" spans="1:27" ht="6" customHeight="1"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7" ht="32.25" customHeight="1">
      <c r="B5" s="279" t="s">
        <v>1253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1"/>
    </row>
    <row r="6" spans="1:27" ht="9.75" customHeight="1">
      <c r="A6" s="66"/>
      <c r="B6" s="180"/>
      <c r="C6" s="179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0"/>
    </row>
    <row r="7" spans="1:27" ht="15" customHeight="1">
      <c r="A7" s="66"/>
      <c r="B7" s="180"/>
      <c r="C7" s="179"/>
      <c r="D7" s="161"/>
      <c r="E7" s="282" t="s">
        <v>1070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160"/>
    </row>
    <row r="8" spans="1:27" ht="15" customHeight="1">
      <c r="A8" s="66"/>
      <c r="B8" s="180"/>
      <c r="C8" s="179"/>
      <c r="D8" s="161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160"/>
    </row>
    <row r="9" spans="1:27" ht="15" customHeight="1">
      <c r="A9" s="66"/>
      <c r="B9" s="180"/>
      <c r="C9" s="179"/>
      <c r="D9" s="161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160"/>
    </row>
    <row r="10" spans="1:27" ht="10.5" customHeight="1">
      <c r="A10" s="66"/>
      <c r="B10" s="180"/>
      <c r="C10" s="179"/>
      <c r="D10" s="161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160"/>
    </row>
    <row r="11" spans="1:27" ht="27" customHeight="1">
      <c r="A11" s="66"/>
      <c r="B11" s="180"/>
      <c r="C11" s="179"/>
      <c r="D11" s="161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160"/>
    </row>
    <row r="12" spans="1:27" ht="12" customHeight="1">
      <c r="A12" s="66"/>
      <c r="B12" s="180"/>
      <c r="C12" s="179"/>
      <c r="D12" s="16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160"/>
    </row>
    <row r="13" spans="1:27" ht="38.25" customHeight="1">
      <c r="A13" s="66"/>
      <c r="B13" s="180"/>
      <c r="C13" s="179"/>
      <c r="D13" s="16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74"/>
    </row>
    <row r="14" spans="1:27" ht="15" customHeight="1">
      <c r="A14" s="66"/>
      <c r="B14" s="180"/>
      <c r="C14" s="179"/>
      <c r="D14" s="16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60"/>
    </row>
    <row r="15" spans="1:27" ht="15">
      <c r="A15" s="66"/>
      <c r="B15" s="180"/>
      <c r="C15" s="179"/>
      <c r="D15" s="161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160"/>
    </row>
    <row r="16" spans="1:27" ht="15">
      <c r="A16" s="66"/>
      <c r="B16" s="180"/>
      <c r="C16" s="179"/>
      <c r="D16" s="161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160"/>
    </row>
    <row r="17" spans="1:25" ht="15" customHeight="1">
      <c r="A17" s="66"/>
      <c r="B17" s="180"/>
      <c r="C17" s="179"/>
      <c r="D17" s="16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160"/>
    </row>
    <row r="18" spans="1:25" ht="15">
      <c r="A18" s="66"/>
      <c r="B18" s="180"/>
      <c r="C18" s="179"/>
      <c r="D18" s="16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160"/>
    </row>
    <row r="19" spans="1:25" ht="59.25" customHeight="1">
      <c r="A19" s="66"/>
      <c r="B19" s="180"/>
      <c r="C19" s="179"/>
      <c r="D19" s="167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160"/>
    </row>
    <row r="20" spans="1:25" ht="15" hidden="1">
      <c r="A20" s="66"/>
      <c r="B20" s="180"/>
      <c r="C20" s="179"/>
      <c r="D20" s="167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0"/>
    </row>
    <row r="21" spans="1:25" ht="14.25" hidden="1" customHeight="1">
      <c r="A21" s="66"/>
      <c r="B21" s="180"/>
      <c r="C21" s="179"/>
      <c r="D21" s="162"/>
      <c r="E21" s="173" t="s">
        <v>1055</v>
      </c>
      <c r="F21" s="273" t="s">
        <v>1066</v>
      </c>
      <c r="G21" s="274"/>
      <c r="H21" s="274"/>
      <c r="I21" s="274"/>
      <c r="J21" s="274"/>
      <c r="K21" s="274"/>
      <c r="L21" s="274"/>
      <c r="M21" s="274"/>
      <c r="N21" s="161"/>
      <c r="O21" s="172" t="s">
        <v>1055</v>
      </c>
      <c r="P21" s="275" t="s">
        <v>1056</v>
      </c>
      <c r="Q21" s="276"/>
      <c r="R21" s="276"/>
      <c r="S21" s="276"/>
      <c r="T21" s="276"/>
      <c r="U21" s="276"/>
      <c r="V21" s="276"/>
      <c r="W21" s="276"/>
      <c r="X21" s="276"/>
      <c r="Y21" s="160"/>
    </row>
    <row r="22" spans="1:25" ht="14.25" hidden="1" customHeight="1">
      <c r="A22" s="66"/>
      <c r="B22" s="180"/>
      <c r="C22" s="179"/>
      <c r="D22" s="162"/>
      <c r="E22" s="175" t="s">
        <v>1055</v>
      </c>
      <c r="F22" s="273" t="s">
        <v>1058</v>
      </c>
      <c r="G22" s="274"/>
      <c r="H22" s="274"/>
      <c r="I22" s="274"/>
      <c r="J22" s="274"/>
      <c r="K22" s="274"/>
      <c r="L22" s="274"/>
      <c r="M22" s="274"/>
      <c r="N22" s="161"/>
      <c r="O22" s="176" t="s">
        <v>1055</v>
      </c>
      <c r="P22" s="275" t="s">
        <v>1249</v>
      </c>
      <c r="Q22" s="276"/>
      <c r="R22" s="276"/>
      <c r="S22" s="276"/>
      <c r="T22" s="276"/>
      <c r="U22" s="276"/>
      <c r="V22" s="276"/>
      <c r="W22" s="276"/>
      <c r="X22" s="276"/>
      <c r="Y22" s="160"/>
    </row>
    <row r="23" spans="1:25" ht="27" hidden="1" customHeight="1">
      <c r="A23" s="66"/>
      <c r="B23" s="180"/>
      <c r="C23" s="179"/>
      <c r="D23" s="162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267" t="s">
        <v>1065</v>
      </c>
      <c r="Q23" s="267"/>
      <c r="R23" s="267"/>
      <c r="S23" s="267"/>
      <c r="T23" s="267"/>
      <c r="U23" s="267"/>
      <c r="V23" s="267"/>
      <c r="W23" s="267"/>
      <c r="X23" s="161"/>
      <c r="Y23" s="160"/>
    </row>
    <row r="24" spans="1:25" ht="10.5" hidden="1" customHeight="1">
      <c r="A24" s="66"/>
      <c r="B24" s="180"/>
      <c r="C24" s="179"/>
      <c r="D24" s="162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0"/>
    </row>
    <row r="25" spans="1:25" ht="27" hidden="1" customHeight="1">
      <c r="A25" s="66"/>
      <c r="B25" s="180"/>
      <c r="C25" s="179"/>
      <c r="D25" s="162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0"/>
    </row>
    <row r="26" spans="1:25" ht="12" hidden="1" customHeight="1">
      <c r="A26" s="66"/>
      <c r="B26" s="180"/>
      <c r="C26" s="179"/>
      <c r="D26" s="162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0"/>
    </row>
    <row r="27" spans="1:25" ht="38.25" hidden="1" customHeight="1">
      <c r="A27" s="66"/>
      <c r="B27" s="180"/>
      <c r="C27" s="179"/>
      <c r="D27" s="162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0"/>
    </row>
    <row r="28" spans="1:25" ht="15" hidden="1">
      <c r="A28" s="66"/>
      <c r="B28" s="180"/>
      <c r="C28" s="179"/>
      <c r="D28" s="162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0"/>
    </row>
    <row r="29" spans="1:25" ht="15" hidden="1">
      <c r="A29" s="66"/>
      <c r="B29" s="180"/>
      <c r="C29" s="179"/>
      <c r="D29" s="162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0"/>
    </row>
    <row r="30" spans="1:25" ht="15" hidden="1">
      <c r="A30" s="66"/>
      <c r="B30" s="180"/>
      <c r="C30" s="179"/>
      <c r="D30" s="162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0"/>
    </row>
    <row r="31" spans="1:25" ht="15" hidden="1">
      <c r="A31" s="66"/>
      <c r="B31" s="180"/>
      <c r="C31" s="179"/>
      <c r="D31" s="162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0"/>
    </row>
    <row r="32" spans="1:25" ht="15" hidden="1">
      <c r="A32" s="66"/>
      <c r="B32" s="180"/>
      <c r="C32" s="179"/>
      <c r="D32" s="162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0"/>
    </row>
    <row r="33" spans="1:25" ht="18.75" hidden="1" customHeight="1">
      <c r="A33" s="66"/>
      <c r="B33" s="180"/>
      <c r="C33" s="179"/>
      <c r="D33" s="167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0"/>
    </row>
    <row r="34" spans="1:25" ht="15" hidden="1">
      <c r="A34" s="66"/>
      <c r="B34" s="180"/>
      <c r="C34" s="179"/>
      <c r="D34" s="167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0"/>
    </row>
    <row r="35" spans="1:25" ht="24" hidden="1" customHeight="1">
      <c r="A35" s="66"/>
      <c r="B35" s="180"/>
      <c r="C35" s="179"/>
      <c r="D35" s="162"/>
      <c r="E35" s="270" t="s">
        <v>1054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160"/>
    </row>
    <row r="36" spans="1:25" ht="38.25" hidden="1" customHeight="1">
      <c r="A36" s="66"/>
      <c r="B36" s="180"/>
      <c r="C36" s="179"/>
      <c r="D36" s="162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160"/>
    </row>
    <row r="37" spans="1:25" ht="9.75" hidden="1" customHeight="1">
      <c r="A37" s="66"/>
      <c r="B37" s="180"/>
      <c r="C37" s="179"/>
      <c r="D37" s="162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160"/>
    </row>
    <row r="38" spans="1:25" ht="51" hidden="1" customHeight="1">
      <c r="A38" s="66"/>
      <c r="B38" s="180"/>
      <c r="C38" s="179"/>
      <c r="D38" s="162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160"/>
    </row>
    <row r="39" spans="1:25" ht="15" hidden="1" customHeight="1">
      <c r="A39" s="66"/>
      <c r="B39" s="180"/>
      <c r="C39" s="179"/>
      <c r="D39" s="162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160"/>
    </row>
    <row r="40" spans="1:25" ht="12" hidden="1" customHeight="1">
      <c r="A40" s="66"/>
      <c r="B40" s="180"/>
      <c r="C40" s="179"/>
      <c r="D40" s="162"/>
      <c r="E40" s="271" t="s">
        <v>949</v>
      </c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160"/>
    </row>
    <row r="41" spans="1:25" ht="38.25" hidden="1" customHeight="1">
      <c r="A41" s="66"/>
      <c r="B41" s="180"/>
      <c r="C41" s="179"/>
      <c r="D41" s="162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160"/>
    </row>
    <row r="42" spans="1:25" ht="15" hidden="1">
      <c r="A42" s="66"/>
      <c r="B42" s="180"/>
      <c r="C42" s="179"/>
      <c r="D42" s="162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160"/>
    </row>
    <row r="43" spans="1:25" ht="15" hidden="1">
      <c r="A43" s="66"/>
      <c r="B43" s="180"/>
      <c r="C43" s="179"/>
      <c r="D43" s="162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160"/>
    </row>
    <row r="44" spans="1:25" ht="33.75" hidden="1" customHeight="1">
      <c r="A44" s="66"/>
      <c r="B44" s="180"/>
      <c r="C44" s="179"/>
      <c r="D44" s="167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160"/>
    </row>
    <row r="45" spans="1:25" ht="15" hidden="1">
      <c r="A45" s="66"/>
      <c r="B45" s="180"/>
      <c r="C45" s="179"/>
      <c r="D45" s="167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160"/>
    </row>
    <row r="46" spans="1:25" ht="24" hidden="1" customHeight="1">
      <c r="A46" s="66"/>
      <c r="B46" s="180"/>
      <c r="C46" s="179"/>
      <c r="D46" s="162"/>
      <c r="E46" s="272" t="s">
        <v>1053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160"/>
    </row>
    <row r="47" spans="1:25" ht="37.5" hidden="1" customHeight="1">
      <c r="A47" s="66"/>
      <c r="B47" s="180"/>
      <c r="C47" s="179"/>
      <c r="D47" s="16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160"/>
    </row>
    <row r="48" spans="1:25" ht="24" hidden="1" customHeight="1">
      <c r="A48" s="66"/>
      <c r="B48" s="180"/>
      <c r="C48" s="179"/>
      <c r="D48" s="16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160"/>
    </row>
    <row r="49" spans="1:25" ht="51" hidden="1" customHeight="1">
      <c r="A49" s="66"/>
      <c r="B49" s="180"/>
      <c r="C49" s="179"/>
      <c r="D49" s="16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160"/>
    </row>
    <row r="50" spans="1:25" ht="15" hidden="1">
      <c r="A50" s="66"/>
      <c r="B50" s="180"/>
      <c r="C50" s="179"/>
      <c r="D50" s="16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160"/>
    </row>
    <row r="51" spans="1:25" ht="15" hidden="1">
      <c r="A51" s="66"/>
      <c r="B51" s="180"/>
      <c r="C51" s="179"/>
      <c r="D51" s="16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160"/>
    </row>
    <row r="52" spans="1:25" ht="15" hidden="1">
      <c r="A52" s="66"/>
      <c r="B52" s="180"/>
      <c r="C52" s="179"/>
      <c r="D52" s="16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160"/>
    </row>
    <row r="53" spans="1:25" ht="15" hidden="1">
      <c r="A53" s="66"/>
      <c r="B53" s="180"/>
      <c r="C53" s="179"/>
      <c r="D53" s="16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160"/>
    </row>
    <row r="54" spans="1:25" ht="15" hidden="1">
      <c r="A54" s="66"/>
      <c r="B54" s="180"/>
      <c r="C54" s="179"/>
      <c r="D54" s="16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160"/>
    </row>
    <row r="55" spans="1:25" ht="15" hidden="1">
      <c r="A55" s="66"/>
      <c r="B55" s="180"/>
      <c r="C55" s="179"/>
      <c r="D55" s="16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160"/>
    </row>
    <row r="56" spans="1:25" ht="25.5" hidden="1" customHeight="1">
      <c r="A56" s="66"/>
      <c r="B56" s="180"/>
      <c r="C56" s="179"/>
      <c r="D56" s="167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160"/>
    </row>
    <row r="57" spans="1:25" ht="15" hidden="1">
      <c r="A57" s="66"/>
      <c r="B57" s="180"/>
      <c r="C57" s="179"/>
      <c r="D57" s="167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160"/>
    </row>
    <row r="58" spans="1:25" ht="15" hidden="1" customHeight="1">
      <c r="A58" s="66"/>
      <c r="B58" s="180"/>
      <c r="C58" s="179"/>
      <c r="D58" s="162"/>
      <c r="E58" s="259" t="s">
        <v>951</v>
      </c>
      <c r="F58" s="259"/>
      <c r="G58" s="259"/>
      <c r="H58" s="269" t="s">
        <v>943</v>
      </c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160"/>
    </row>
    <row r="59" spans="1:25" ht="15" hidden="1" customHeight="1">
      <c r="A59" s="66"/>
      <c r="B59" s="180"/>
      <c r="C59" s="179"/>
      <c r="D59" s="162"/>
      <c r="E59" s="259" t="s">
        <v>950</v>
      </c>
      <c r="F59" s="259"/>
      <c r="G59" s="259"/>
      <c r="H59" s="269" t="s">
        <v>968</v>
      </c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160"/>
    </row>
    <row r="60" spans="1:25" ht="15" hidden="1" customHeight="1">
      <c r="A60" s="66"/>
      <c r="B60" s="180"/>
      <c r="C60" s="179"/>
      <c r="D60" s="162"/>
      <c r="E60" s="259" t="s">
        <v>926</v>
      </c>
      <c r="F60" s="259"/>
      <c r="G60" s="259"/>
      <c r="H60" s="269" t="s">
        <v>1052</v>
      </c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160"/>
    </row>
    <row r="61" spans="1:25" ht="15" hidden="1">
      <c r="A61" s="66"/>
      <c r="B61" s="180"/>
      <c r="C61" s="179"/>
      <c r="D61" s="162"/>
      <c r="E61" s="171"/>
      <c r="F61" s="169"/>
      <c r="G61" s="170"/>
      <c r="H61" s="261" t="s">
        <v>1051</v>
      </c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160"/>
    </row>
    <row r="62" spans="1:25" ht="27.75" hidden="1" customHeight="1">
      <c r="A62" s="66"/>
      <c r="B62" s="180"/>
      <c r="C62" s="179"/>
      <c r="D62" s="162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0"/>
    </row>
    <row r="63" spans="1:25" ht="15" hidden="1">
      <c r="A63" s="66"/>
      <c r="B63" s="180"/>
      <c r="C63" s="179"/>
      <c r="D63" s="162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0"/>
    </row>
    <row r="64" spans="1:25" ht="15" hidden="1">
      <c r="A64" s="66"/>
      <c r="B64" s="180"/>
      <c r="C64" s="179"/>
      <c r="D64" s="162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0"/>
    </row>
    <row r="65" spans="1:25" ht="15" hidden="1">
      <c r="A65" s="66"/>
      <c r="B65" s="180"/>
      <c r="C65" s="179"/>
      <c r="D65" s="162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0"/>
    </row>
    <row r="66" spans="1:25" ht="15" hidden="1">
      <c r="A66" s="66"/>
      <c r="B66" s="180"/>
      <c r="C66" s="179"/>
      <c r="D66" s="162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0"/>
    </row>
    <row r="67" spans="1:25" ht="15" hidden="1">
      <c r="A67" s="66"/>
      <c r="B67" s="180"/>
      <c r="C67" s="179"/>
      <c r="D67" s="162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0"/>
    </row>
    <row r="68" spans="1:25" ht="89.25" hidden="1" customHeight="1">
      <c r="A68" s="66"/>
      <c r="B68" s="180"/>
      <c r="C68" s="179"/>
      <c r="D68" s="167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0"/>
    </row>
    <row r="69" spans="1:25" ht="15" hidden="1">
      <c r="A69" s="66"/>
      <c r="B69" s="180"/>
      <c r="C69" s="179"/>
      <c r="D69" s="167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0"/>
    </row>
    <row r="70" spans="1:25" ht="15" hidden="1">
      <c r="A70" s="66"/>
      <c r="B70" s="180"/>
      <c r="C70" s="179"/>
      <c r="D70" s="162"/>
      <c r="E70" s="266" t="s">
        <v>1059</v>
      </c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160"/>
    </row>
    <row r="71" spans="1:25" ht="15" hidden="1">
      <c r="A71" s="66"/>
      <c r="B71" s="180"/>
      <c r="C71" s="179"/>
      <c r="D71" s="162"/>
      <c r="E71" s="268" t="s">
        <v>1045</v>
      </c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160"/>
    </row>
    <row r="72" spans="1:25" ht="27" hidden="1" customHeight="1">
      <c r="A72" s="66"/>
      <c r="B72" s="180"/>
      <c r="C72" s="179"/>
      <c r="D72" s="162"/>
      <c r="E72" s="156" t="s">
        <v>1046</v>
      </c>
      <c r="F72" s="286" t="s">
        <v>1213</v>
      </c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160"/>
    </row>
    <row r="73" spans="1:25" ht="15" hidden="1" customHeight="1">
      <c r="A73" s="66"/>
      <c r="B73" s="180"/>
      <c r="C73" s="179"/>
      <c r="D73" s="162"/>
      <c r="E73" s="156"/>
      <c r="F73" s="285" t="s">
        <v>1214</v>
      </c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160"/>
    </row>
    <row r="74" spans="1:25" ht="15" hidden="1" customHeight="1">
      <c r="A74" s="66"/>
      <c r="B74" s="180"/>
      <c r="C74" s="179"/>
      <c r="D74" s="162"/>
      <c r="E74" s="156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160"/>
    </row>
    <row r="75" spans="1:25" ht="15" hidden="1">
      <c r="A75" s="66"/>
      <c r="B75" s="180"/>
      <c r="C75" s="179"/>
      <c r="D75" s="162"/>
      <c r="E75" s="284" t="s">
        <v>1060</v>
      </c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160"/>
    </row>
    <row r="76" spans="1:25" ht="37.5" hidden="1" customHeight="1">
      <c r="A76" s="66"/>
      <c r="B76" s="180"/>
      <c r="C76" s="179"/>
      <c r="D76" s="162"/>
      <c r="E76" s="258" t="s">
        <v>0</v>
      </c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160"/>
    </row>
    <row r="77" spans="1:25" ht="15" hidden="1">
      <c r="A77" s="66"/>
      <c r="B77" s="180"/>
      <c r="C77" s="179"/>
      <c r="D77" s="162"/>
      <c r="E77" s="258" t="s">
        <v>1</v>
      </c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160"/>
    </row>
    <row r="78" spans="1:25" ht="93" hidden="1" customHeight="1">
      <c r="A78" s="66"/>
      <c r="B78" s="180"/>
      <c r="C78" s="179"/>
      <c r="D78" s="162"/>
      <c r="E78" s="258" t="s">
        <v>8</v>
      </c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160"/>
    </row>
    <row r="79" spans="1:25" ht="5.0999999999999996" hidden="1" customHeight="1">
      <c r="A79" s="66"/>
      <c r="B79" s="180"/>
      <c r="C79" s="179"/>
      <c r="D79" s="162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160"/>
    </row>
    <row r="80" spans="1:25" ht="42.75" hidden="1" customHeight="1">
      <c r="A80" s="66"/>
      <c r="B80" s="180"/>
      <c r="C80" s="179"/>
      <c r="D80" s="162"/>
      <c r="E80" s="258" t="s">
        <v>2</v>
      </c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160"/>
    </row>
    <row r="81" spans="1:25" ht="33" hidden="1" customHeight="1">
      <c r="A81" s="66"/>
      <c r="B81" s="180"/>
      <c r="C81" s="179"/>
      <c r="D81" s="162"/>
      <c r="E81" s="258" t="s">
        <v>3</v>
      </c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160"/>
    </row>
    <row r="82" spans="1:25" ht="30" hidden="1" customHeight="1">
      <c r="A82" s="66"/>
      <c r="B82" s="180"/>
      <c r="C82" s="179"/>
      <c r="D82" s="162"/>
      <c r="E82" s="258" t="s">
        <v>4</v>
      </c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160"/>
    </row>
    <row r="83" spans="1:25" ht="21" hidden="1" customHeight="1">
      <c r="A83" s="66"/>
      <c r="B83" s="180"/>
      <c r="C83" s="179"/>
      <c r="D83" s="162"/>
      <c r="E83" s="258" t="s">
        <v>5</v>
      </c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160"/>
    </row>
    <row r="84" spans="1:25" ht="24" hidden="1" customHeight="1">
      <c r="A84" s="66"/>
      <c r="B84" s="180"/>
      <c r="C84" s="179"/>
      <c r="D84" s="162"/>
      <c r="E84" s="258" t="s">
        <v>6</v>
      </c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160"/>
    </row>
    <row r="85" spans="1:25" ht="15" hidden="1">
      <c r="A85" s="66"/>
      <c r="B85" s="180"/>
      <c r="C85" s="179"/>
      <c r="D85" s="162"/>
      <c r="E85" s="284" t="s">
        <v>1068</v>
      </c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160"/>
    </row>
    <row r="86" spans="1:25" ht="15" hidden="1">
      <c r="A86" s="66"/>
      <c r="B86" s="180"/>
      <c r="C86" s="179"/>
      <c r="D86" s="162"/>
      <c r="E86" s="283" t="s">
        <v>934</v>
      </c>
      <c r="F86" s="283"/>
      <c r="G86" s="283"/>
      <c r="H86" s="283"/>
      <c r="I86" s="285" t="s">
        <v>1069</v>
      </c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160"/>
    </row>
    <row r="87" spans="1:25" ht="15" hidden="1">
      <c r="A87" s="66"/>
      <c r="B87" s="180"/>
      <c r="C87" s="179"/>
      <c r="D87" s="162"/>
      <c r="E87" s="261"/>
      <c r="F87" s="261"/>
      <c r="G87" s="261"/>
      <c r="H87" s="264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160"/>
    </row>
    <row r="88" spans="1:25" ht="15" hidden="1" customHeight="1">
      <c r="A88" s="66"/>
      <c r="B88" s="180"/>
      <c r="C88" s="179"/>
      <c r="D88" s="162"/>
      <c r="E88" s="259" t="s">
        <v>950</v>
      </c>
      <c r="F88" s="259"/>
      <c r="G88" s="259"/>
      <c r="H88" s="260" t="s">
        <v>968</v>
      </c>
      <c r="I88" s="260"/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160"/>
    </row>
    <row r="89" spans="1:25" ht="15" hidden="1" customHeight="1">
      <c r="A89" s="66"/>
      <c r="B89" s="180"/>
      <c r="C89" s="179"/>
      <c r="D89" s="162"/>
      <c r="E89" s="259" t="s">
        <v>951</v>
      </c>
      <c r="F89" s="259"/>
      <c r="G89" s="259"/>
      <c r="H89" s="260" t="s">
        <v>952</v>
      </c>
      <c r="I89" s="260"/>
      <c r="J89" s="260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160"/>
    </row>
    <row r="90" spans="1:25" ht="15" hidden="1" customHeight="1">
      <c r="A90" s="66"/>
      <c r="B90" s="180"/>
      <c r="C90" s="179"/>
      <c r="D90" s="162"/>
      <c r="E90" s="171"/>
      <c r="F90" s="169"/>
      <c r="G90" s="170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160"/>
    </row>
    <row r="91" spans="1:25" ht="15" hidden="1">
      <c r="A91" s="66"/>
      <c r="B91" s="180"/>
      <c r="C91" s="179"/>
      <c r="D91" s="162"/>
      <c r="E91" s="161"/>
      <c r="F91" s="161"/>
      <c r="G91" s="161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1"/>
      <c r="X91" s="161"/>
      <c r="Y91" s="160"/>
    </row>
    <row r="92" spans="1:25" ht="15" hidden="1">
      <c r="A92" s="66"/>
      <c r="B92" s="180"/>
      <c r="C92" s="179"/>
      <c r="D92" s="162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0"/>
    </row>
    <row r="93" spans="1:25" ht="15" hidden="1">
      <c r="A93" s="66"/>
      <c r="B93" s="180"/>
      <c r="C93" s="179"/>
      <c r="D93" s="162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0"/>
    </row>
    <row r="94" spans="1:25" ht="15" hidden="1">
      <c r="A94" s="66"/>
      <c r="B94" s="180"/>
      <c r="C94" s="179"/>
      <c r="D94" s="162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0"/>
    </row>
    <row r="95" spans="1:25" ht="15" hidden="1">
      <c r="A95" s="66"/>
      <c r="B95" s="180"/>
      <c r="C95" s="179"/>
      <c r="D95" s="162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0"/>
    </row>
    <row r="96" spans="1:25" ht="15" hidden="1">
      <c r="A96" s="66"/>
      <c r="B96" s="180"/>
      <c r="C96" s="179"/>
      <c r="D96" s="162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0"/>
    </row>
    <row r="97" spans="1:27" ht="15" hidden="1">
      <c r="A97" s="66"/>
      <c r="B97" s="180"/>
      <c r="C97" s="179"/>
      <c r="D97" s="162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0"/>
    </row>
    <row r="98" spans="1:27" ht="15" hidden="1">
      <c r="A98" s="66"/>
      <c r="B98" s="180"/>
      <c r="C98" s="179"/>
      <c r="D98" s="162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0"/>
    </row>
    <row r="99" spans="1:27" ht="15" hidden="1">
      <c r="A99" s="66"/>
      <c r="B99" s="180"/>
      <c r="C99" s="179"/>
      <c r="D99" s="162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0"/>
    </row>
    <row r="100" spans="1:27" ht="15" hidden="1">
      <c r="A100" s="66"/>
      <c r="B100" s="180"/>
      <c r="C100" s="179"/>
      <c r="D100" s="162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0"/>
    </row>
    <row r="101" spans="1:27" ht="15" hidden="1">
      <c r="A101" s="66"/>
      <c r="B101" s="180"/>
      <c r="C101" s="179"/>
      <c r="D101" s="162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0"/>
    </row>
    <row r="102" spans="1:27" ht="27" hidden="1" customHeight="1">
      <c r="A102" s="66"/>
      <c r="B102" s="180"/>
      <c r="C102" s="179"/>
      <c r="D102" s="167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0"/>
    </row>
    <row r="103" spans="1:27" ht="15" hidden="1">
      <c r="A103" s="66"/>
      <c r="B103" s="180"/>
      <c r="C103" s="179"/>
      <c r="D103" s="167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0"/>
    </row>
    <row r="104" spans="1:27" ht="25.5" hidden="1" customHeight="1">
      <c r="A104" s="66"/>
      <c r="B104" s="180"/>
      <c r="C104" s="179"/>
      <c r="D104" s="162"/>
      <c r="E104" s="262" t="s">
        <v>1050</v>
      </c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160"/>
    </row>
    <row r="105" spans="1:27" ht="15" hidden="1" customHeight="1">
      <c r="A105" s="66"/>
      <c r="B105" s="180"/>
      <c r="C105" s="179"/>
      <c r="D105" s="162"/>
      <c r="E105" s="161"/>
      <c r="F105" s="161"/>
      <c r="G105" s="161"/>
      <c r="H105" s="164"/>
      <c r="I105" s="164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1"/>
      <c r="V105" s="161"/>
      <c r="W105" s="161"/>
      <c r="X105" s="161"/>
      <c r="Y105" s="160"/>
    </row>
    <row r="106" spans="1:27" ht="15" hidden="1" customHeight="1">
      <c r="A106" s="66"/>
      <c r="B106" s="180"/>
      <c r="C106" s="179"/>
      <c r="D106" s="162"/>
      <c r="E106" s="165"/>
      <c r="F106" s="263" t="s">
        <v>1049</v>
      </c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163"/>
      <c r="U106" s="161"/>
      <c r="V106" s="161"/>
      <c r="W106" s="161"/>
      <c r="X106" s="161"/>
      <c r="Y106" s="160"/>
      <c r="AA106" s="181" t="s">
        <v>1047</v>
      </c>
    </row>
    <row r="107" spans="1:27" ht="15" hidden="1" customHeight="1">
      <c r="A107" s="66"/>
      <c r="B107" s="180"/>
      <c r="C107" s="179"/>
      <c r="D107" s="162"/>
      <c r="E107" s="161"/>
      <c r="F107" s="161"/>
      <c r="G107" s="161"/>
      <c r="H107" s="164"/>
      <c r="I107" s="164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1"/>
      <c r="V107" s="161"/>
      <c r="W107" s="161"/>
      <c r="X107" s="161"/>
      <c r="Y107" s="160"/>
    </row>
    <row r="108" spans="1:27" ht="15" hidden="1">
      <c r="A108" s="66"/>
      <c r="B108" s="180"/>
      <c r="C108" s="179"/>
      <c r="D108" s="162"/>
      <c r="E108" s="161"/>
      <c r="F108" s="263" t="s">
        <v>1048</v>
      </c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160"/>
    </row>
    <row r="109" spans="1:27" ht="15" hidden="1">
      <c r="A109" s="66"/>
      <c r="B109" s="180"/>
      <c r="C109" s="179"/>
      <c r="D109" s="162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0"/>
    </row>
    <row r="110" spans="1:27" ht="15" hidden="1">
      <c r="A110" s="66"/>
      <c r="B110" s="180"/>
      <c r="C110" s="179"/>
      <c r="D110" s="162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0"/>
    </row>
    <row r="111" spans="1:27" ht="15" hidden="1">
      <c r="A111" s="66"/>
      <c r="B111" s="180"/>
      <c r="C111" s="179"/>
      <c r="D111" s="162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0"/>
    </row>
    <row r="112" spans="1:27" ht="15" hidden="1">
      <c r="A112" s="66"/>
      <c r="B112" s="180"/>
      <c r="C112" s="179"/>
      <c r="D112" s="162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0"/>
    </row>
    <row r="113" spans="1:25" ht="15" hidden="1">
      <c r="A113" s="66"/>
      <c r="B113" s="180"/>
      <c r="C113" s="179"/>
      <c r="D113" s="162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0"/>
    </row>
    <row r="114" spans="1:25" ht="15" hidden="1">
      <c r="A114" s="66"/>
      <c r="B114" s="180"/>
      <c r="C114" s="179"/>
      <c r="D114" s="162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0"/>
    </row>
    <row r="115" spans="1:25" ht="15" hidden="1">
      <c r="A115" s="66"/>
      <c r="B115" s="180"/>
      <c r="C115" s="179"/>
      <c r="D115" s="162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0"/>
    </row>
    <row r="116" spans="1:25" ht="15" hidden="1">
      <c r="A116" s="66"/>
      <c r="B116" s="180"/>
      <c r="C116" s="179"/>
      <c r="D116" s="162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0"/>
    </row>
    <row r="117" spans="1:25" ht="30" hidden="1" customHeight="1">
      <c r="A117" s="66"/>
      <c r="B117" s="180"/>
      <c r="C117" s="179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  <row r="118" spans="1:25" ht="31.5" hidden="1" customHeight="1">
      <c r="A118" s="66"/>
      <c r="B118" s="180"/>
      <c r="C118" s="179"/>
      <c r="D118" s="162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0"/>
    </row>
    <row r="119" spans="1:25" ht="15" customHeight="1">
      <c r="A119" s="66"/>
      <c r="B119" s="178"/>
      <c r="C119" s="177"/>
      <c r="D119" s="159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7"/>
    </row>
  </sheetData>
  <sheetProtection password="FA9C" sheet="1" objects="1" scenarios="1" formatColumns="0" formatRows="0"/>
  <dataConsolidate/>
  <mergeCells count="48">
    <mergeCell ref="F74:X74"/>
    <mergeCell ref="E75:X75"/>
    <mergeCell ref="E76:X76"/>
    <mergeCell ref="F73:U73"/>
    <mergeCell ref="V73:X73"/>
    <mergeCell ref="B2:G2"/>
    <mergeCell ref="B3:C3"/>
    <mergeCell ref="B5:Y5"/>
    <mergeCell ref="E7:X19"/>
    <mergeCell ref="E86:H86"/>
    <mergeCell ref="E83:X83"/>
    <mergeCell ref="E85:X85"/>
    <mergeCell ref="E84:X84"/>
    <mergeCell ref="I86:X86"/>
    <mergeCell ref="F72:X72"/>
    <mergeCell ref="E41:X45"/>
    <mergeCell ref="E46:X57"/>
    <mergeCell ref="F21:M21"/>
    <mergeCell ref="P21:X21"/>
    <mergeCell ref="F22:M22"/>
    <mergeCell ref="P22:X22"/>
    <mergeCell ref="P23:W23"/>
    <mergeCell ref="E71:X71"/>
    <mergeCell ref="E58:G58"/>
    <mergeCell ref="H58:X58"/>
    <mergeCell ref="E59:G59"/>
    <mergeCell ref="H59:X59"/>
    <mergeCell ref="E60:G60"/>
    <mergeCell ref="H60:X60"/>
    <mergeCell ref="E35:X39"/>
    <mergeCell ref="E40:X40"/>
    <mergeCell ref="E104:X104"/>
    <mergeCell ref="F106:S106"/>
    <mergeCell ref="F108:X108"/>
    <mergeCell ref="H61:X61"/>
    <mergeCell ref="E87:G87"/>
    <mergeCell ref="H87:X87"/>
    <mergeCell ref="E88:G88"/>
    <mergeCell ref="H88:X88"/>
    <mergeCell ref="E80:X80"/>
    <mergeCell ref="E70:X70"/>
    <mergeCell ref="E82:X82"/>
    <mergeCell ref="E77:X77"/>
    <mergeCell ref="E78:X78"/>
    <mergeCell ref="E89:G89"/>
    <mergeCell ref="H89:X89"/>
    <mergeCell ref="H90:X90"/>
    <mergeCell ref="E81:X81"/>
  </mergeCells>
  <phoneticPr fontId="8" type="noConversion"/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9" r:id="rId6"/>
    <hyperlink ref="H88" r:id="rId7" tooltip="Кликните по ссылке, чтобы написать письмо для технической поддержки" display="sp@eias.ru"/>
    <hyperlink ref="H88:V88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9:X89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6" r:id="rId15" location="http://eias.ru/files/shablon/manual_loading_through_monitoring.pdf" tooltip="http://eias.ru/files/shablon/manual_loading_through_monitoring.pdf"/>
    <hyperlink ref="I86:X86" r:id="rId16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:U73" r:id="rId17" tooltip="Полный текст Постановления N 570" display="Полный текст Постановления N 570"/>
  </hyperlinks>
  <pageMargins left="0.7" right="0.7" top="0.75" bottom="0.75" header="0.3" footer="0.3"/>
  <pageSetup paperSize="9" orientation="portrait" horizontalDpi="180" verticalDpi="180" r:id="rId18"/>
  <headerFooter alignWithMargins="0"/>
  <drawing r:id="rId19"/>
  <legacyDrawing r:id="rId20"/>
  <oleObjects>
    <oleObject progId="Word.Document.8" shapeId="193537" r:id="rId21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1"/>
      <c r="D6" s="16"/>
      <c r="E6" s="16"/>
    </row>
    <row r="7" spans="3:5">
      <c r="C7" s="91"/>
      <c r="D7" s="290" t="s">
        <v>930</v>
      </c>
      <c r="E7" s="290"/>
    </row>
    <row r="8" spans="3:5" ht="24" customHeight="1">
      <c r="C8" s="91"/>
      <c r="D8" s="291" t="str">
        <f>IF(org=0,"Не определено",org)</f>
        <v>ИП Гукасян Владимир Александрович</v>
      </c>
      <c r="E8" s="291"/>
    </row>
    <row r="9" spans="3:5" ht="3" customHeight="1">
      <c r="C9" s="91"/>
      <c r="D9" s="16"/>
      <c r="E9" s="16"/>
    </row>
    <row r="10" spans="3:5" ht="15.95" customHeight="1" thickBot="1">
      <c r="C10" s="91"/>
      <c r="D10" s="198" t="s">
        <v>955</v>
      </c>
      <c r="E10" s="199" t="s">
        <v>966</v>
      </c>
    </row>
    <row r="11" spans="3:5" ht="15" thickTop="1">
      <c r="C11" s="91"/>
      <c r="D11" s="65" t="s">
        <v>956</v>
      </c>
      <c r="E11" s="65" t="s">
        <v>923</v>
      </c>
    </row>
    <row r="12" spans="3:5" ht="15" hidden="1" customHeight="1">
      <c r="C12" s="91"/>
      <c r="D12" s="109">
        <v>0</v>
      </c>
      <c r="E12" s="110"/>
    </row>
    <row r="13" spans="3:5" ht="12" customHeight="1">
      <c r="C13" s="91"/>
      <c r="D13" s="191"/>
      <c r="E13" s="197" t="s">
        <v>967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Check" enableFormatConditionsCalculation="0">
    <tabColor indexed="31"/>
  </sheetPr>
  <dimension ref="B1:D5"/>
  <sheetViews>
    <sheetView showGridLines="0" zoomScaleNormal="100" workbookViewId="0">
      <selection activeCell="C39" sqref="C39"/>
    </sheetView>
  </sheetViews>
  <sheetFormatPr defaultRowHeight="11.25"/>
  <cols>
    <col min="1" max="1" width="1.7109375" style="18" customWidth="1"/>
    <col min="2" max="2" width="27.28515625" style="18" customWidth="1"/>
    <col min="3" max="3" width="103.28515625" style="18" customWidth="1"/>
    <col min="4" max="4" width="17.7109375" style="18" customWidth="1"/>
    <col min="5" max="16384" width="9.140625" style="18"/>
  </cols>
  <sheetData>
    <row r="1" spans="2:4" ht="3" customHeight="1"/>
    <row r="2" spans="2:4" ht="20.100000000000001" customHeight="1">
      <c r="B2" s="308" t="s">
        <v>931</v>
      </c>
      <c r="C2" s="308"/>
      <c r="D2" s="308"/>
    </row>
    <row r="3" spans="2:4" ht="3" customHeight="1"/>
    <row r="4" spans="2:4" ht="21.75" customHeight="1" thickBot="1">
      <c r="B4" s="52" t="s">
        <v>953</v>
      </c>
      <c r="C4" s="52" t="s">
        <v>954</v>
      </c>
      <c r="D4" s="52" t="s">
        <v>941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PrintForm_1_6">
    <tabColor theme="4" tint="-0.499984740745262"/>
    <pageSetUpPr fitToPage="1"/>
  </sheetPr>
  <dimension ref="B1:K20"/>
  <sheetViews>
    <sheetView showGridLines="0" zoomScaleNormal="100" workbookViewId="0"/>
  </sheetViews>
  <sheetFormatPr defaultRowHeight="15" customHeight="1"/>
  <cols>
    <col min="1" max="1" width="1.7109375" customWidth="1"/>
    <col min="3" max="3" width="49.7109375" customWidth="1"/>
    <col min="4" max="4" width="52.140625" customWidth="1"/>
    <col min="5" max="5" width="1.7109375" customWidth="1"/>
  </cols>
  <sheetData>
    <row r="1" spans="2:11" ht="3" customHeight="1"/>
    <row r="2" spans="2:11" ht="63.75">
      <c r="D2" s="246" t="s">
        <v>1355</v>
      </c>
    </row>
    <row r="3" spans="2:11" ht="3" customHeight="1">
      <c r="D3" s="247"/>
    </row>
    <row r="4" spans="2:11" ht="27" customHeight="1">
      <c r="B4" s="309" t="s">
        <v>1356</v>
      </c>
      <c r="C4" s="309"/>
      <c r="D4" s="309"/>
      <c r="E4" s="245"/>
      <c r="F4" s="309"/>
      <c r="G4" s="309"/>
      <c r="H4" s="309"/>
      <c r="I4" s="309"/>
      <c r="J4" s="309"/>
      <c r="K4" s="309"/>
    </row>
    <row r="5" spans="2:11" ht="3" customHeight="1"/>
    <row r="6" spans="2:11" ht="29.25" customHeight="1">
      <c r="B6" s="311" t="str">
        <f>"Информация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за " &amp; prd2_q &amp; " " &amp; god &amp; " года"</f>
        <v>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 за IV квартал 2015 года</v>
      </c>
      <c r="C6" s="312"/>
      <c r="D6" s="313"/>
    </row>
    <row r="7" spans="2:11" ht="15" customHeight="1">
      <c r="B7" s="238" t="s">
        <v>1347</v>
      </c>
      <c r="C7" s="238" t="s">
        <v>1348</v>
      </c>
      <c r="D7" s="238" t="s">
        <v>1041</v>
      </c>
    </row>
    <row r="8" spans="2:11" ht="25.5">
      <c r="B8" s="238">
        <v>1</v>
      </c>
      <c r="C8" s="244" t="s">
        <v>1187</v>
      </c>
      <c r="D8" s="243">
        <f>IF(differentially_TS_flag="да",SUM('Список СТ (дифф)'!O$9:O$10),'ТС доступ (не дифф)'!$F10)</f>
        <v>0</v>
      </c>
    </row>
    <row r="9" spans="2:11" ht="25.5">
      <c r="B9" s="238">
        <v>2</v>
      </c>
      <c r="C9" s="244" t="s">
        <v>1186</v>
      </c>
      <c r="D9" s="243">
        <f>IF(differentially_TS_flag="да",SUM('Список СТ (дифф)'!P$9:P$10),'ТС доступ (не дифф)'!$F11)</f>
        <v>0</v>
      </c>
    </row>
    <row r="10" spans="2:11" ht="51">
      <c r="B10" s="238">
        <v>3</v>
      </c>
      <c r="C10" s="244" t="s">
        <v>1349</v>
      </c>
      <c r="D10" s="243">
        <f>IF(differentially_TS_flag="да",SUM('Список СТ (дифф)'!Q$9:Q$10),'ТС доступ (не дифф)'!$F12)</f>
        <v>0</v>
      </c>
    </row>
    <row r="11" spans="2:11" ht="12.75">
      <c r="B11" s="238">
        <v>4</v>
      </c>
      <c r="C11" s="244" t="s">
        <v>1357</v>
      </c>
      <c r="D11" s="243">
        <f>IF(differentially_TS_flag="да",SUM('Список СТ (дифф)'!N$9:N$10),SUM('Список СТ (не дифф)'!M$9:M$13))</f>
        <v>0</v>
      </c>
    </row>
    <row r="12" spans="2:11" ht="3" customHeight="1">
      <c r="B12" s="234"/>
      <c r="C12" s="236"/>
      <c r="D12" s="235"/>
    </row>
    <row r="13" spans="2:11" ht="27.75" customHeight="1">
      <c r="B13" s="228" t="s">
        <v>1358</v>
      </c>
      <c r="C13" s="310" t="s">
        <v>1359</v>
      </c>
      <c r="D13" s="310"/>
    </row>
    <row r="14" spans="2:11" ht="3" customHeight="1">
      <c r="B14" s="237"/>
      <c r="C14" s="237"/>
      <c r="D14" s="237"/>
    </row>
    <row r="15" spans="2:11" ht="15" customHeight="1">
      <c r="D15" s="246" t="s">
        <v>1350</v>
      </c>
    </row>
    <row r="16" spans="2:11" ht="15.6" customHeight="1">
      <c r="B16" s="311" t="s">
        <v>1351</v>
      </c>
      <c r="C16" s="312"/>
      <c r="D16" s="313"/>
    </row>
    <row r="17" spans="2:4" ht="15" customHeight="1">
      <c r="B17" s="238" t="s">
        <v>1347</v>
      </c>
      <c r="C17" s="238" t="s">
        <v>1352</v>
      </c>
      <c r="D17" s="238" t="s">
        <v>1353</v>
      </c>
    </row>
    <row r="18" spans="2:4" ht="15" customHeight="1">
      <c r="B18" s="238">
        <v>1</v>
      </c>
      <c r="C18" s="238">
        <v>2</v>
      </c>
      <c r="D18" s="238">
        <v>3</v>
      </c>
    </row>
    <row r="19" spans="2:4" ht="15" customHeight="1">
      <c r="B19" s="238">
        <v>0</v>
      </c>
      <c r="C19" s="244"/>
      <c r="D19" s="243"/>
    </row>
    <row r="20" spans="2:4" ht="3" customHeight="1"/>
  </sheetData>
  <sheetProtection password="FA9C" sheet="1" objects="1" scenarios="1" formatColumns="0" formatRows="0"/>
  <mergeCells count="7">
    <mergeCell ref="H4:I4"/>
    <mergeCell ref="J4:K4"/>
    <mergeCell ref="B4:D4"/>
    <mergeCell ref="C13:D13"/>
    <mergeCell ref="B6:D6"/>
    <mergeCell ref="B16:D16"/>
    <mergeCell ref="F4:G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PF_1_6">
    <tabColor theme="4" tint="-0.499984740745262"/>
  </sheetPr>
  <dimension ref="A1"/>
  <sheetViews>
    <sheetView showGridLines="0" zoomScaleNormal="100" workbookViewId="0"/>
  </sheetViews>
  <sheetFormatPr defaultRowHeight="15" customHeight="1"/>
  <cols>
    <col min="1" max="16384" width="9.140625" style="255"/>
  </cols>
  <sheetData/>
  <sheetProtection password="FA9C" sheet="1" objects="1" scenarios="1" formatColumns="0" formatRows="0"/>
  <phoneticPr fontId="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PrintForm_3">
    <tabColor theme="4" tint="-0.499984740745262"/>
    <pageSetUpPr fitToPage="1"/>
  </sheetPr>
  <dimension ref="B1:N17"/>
  <sheetViews>
    <sheetView showGridLines="0" zoomScaleNormal="100" workbookViewId="0"/>
  </sheetViews>
  <sheetFormatPr defaultRowHeight="10.15" customHeight="1"/>
  <cols>
    <col min="1" max="1" width="1.7109375" customWidth="1"/>
    <col min="3" max="3" width="49.7109375" customWidth="1"/>
    <col min="4" max="4" width="22.85546875" customWidth="1"/>
    <col min="5" max="5" width="1.7109375" customWidth="1"/>
  </cols>
  <sheetData>
    <row r="1" spans="2:14" ht="3" customHeight="1"/>
    <row r="2" spans="2:14" ht="63.75" customHeight="1">
      <c r="D2" s="246" t="s">
        <v>1354</v>
      </c>
    </row>
    <row r="3" spans="2:14" ht="3" customHeight="1"/>
    <row r="4" spans="2:14" ht="39" customHeight="1">
      <c r="B4" s="309" t="s">
        <v>1338</v>
      </c>
      <c r="C4" s="309"/>
      <c r="D4" s="309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4" ht="3" customHeight="1">
      <c r="G5" s="71"/>
      <c r="H5" s="71"/>
      <c r="I5" s="71"/>
      <c r="J5" s="71"/>
      <c r="K5" s="71"/>
      <c r="L5" s="71"/>
      <c r="M5" s="71"/>
      <c r="N5" s="71"/>
    </row>
    <row r="6" spans="2:14" ht="29.1" customHeight="1">
      <c r="B6" s="311" t="s">
        <v>1339</v>
      </c>
      <c r="C6" s="312"/>
      <c r="D6" s="313"/>
    </row>
    <row r="7" spans="2:14" ht="29.1" customHeight="1">
      <c r="B7" s="311"/>
      <c r="C7" s="312"/>
      <c r="D7" s="313"/>
    </row>
    <row r="8" spans="2:14" ht="16.149999999999999" customHeight="1">
      <c r="B8" s="238" t="s">
        <v>955</v>
      </c>
      <c r="C8" s="238" t="s">
        <v>1040</v>
      </c>
      <c r="D8" s="238" t="s">
        <v>1041</v>
      </c>
    </row>
    <row r="9" spans="2:14" ht="25.5">
      <c r="B9" s="238" t="s">
        <v>1340</v>
      </c>
      <c r="C9" s="244" t="s">
        <v>1187</v>
      </c>
      <c r="D9" s="229">
        <f>'ТС доступ (не дифф)'!$F10</f>
        <v>0</v>
      </c>
    </row>
    <row r="10" spans="2:14" ht="25.5">
      <c r="B10" s="238" t="s">
        <v>1341</v>
      </c>
      <c r="C10" s="244" t="s">
        <v>1186</v>
      </c>
      <c r="D10" s="229">
        <f>'ТС доступ (не дифф)'!$F11</f>
        <v>0</v>
      </c>
    </row>
    <row r="11" spans="2:14" ht="38.25">
      <c r="B11" s="238" t="s">
        <v>1342</v>
      </c>
      <c r="C11" s="244" t="s">
        <v>1343</v>
      </c>
      <c r="D11" s="229">
        <f>'ТС доступ (не дифф)'!$F12</f>
        <v>0</v>
      </c>
    </row>
    <row r="12" spans="2:14" ht="12.75">
      <c r="B12" s="238" t="s">
        <v>1344</v>
      </c>
      <c r="C12" s="244" t="s">
        <v>1028</v>
      </c>
      <c r="D12" s="243"/>
    </row>
    <row r="13" spans="2:14" ht="12.75">
      <c r="B13" s="238" t="s">
        <v>1345</v>
      </c>
      <c r="C13" s="244" t="s">
        <v>1209</v>
      </c>
      <c r="D13" s="230">
        <f>SUM('Список СТ (не дифф)'!M$9:M$13)</f>
        <v>0</v>
      </c>
    </row>
    <row r="14" spans="2:14" ht="12.75">
      <c r="B14" s="238"/>
      <c r="C14" s="239" t="s">
        <v>1346</v>
      </c>
      <c r="D14" s="243"/>
    </row>
    <row r="15" spans="2:14" ht="12.75">
      <c r="B15" s="238" t="s">
        <v>1360</v>
      </c>
      <c r="C15" s="239"/>
      <c r="D15" s="243"/>
    </row>
    <row r="16" spans="2:14" ht="3" customHeight="1"/>
    <row r="17" ht="21.75" customHeight="1"/>
  </sheetData>
  <sheetProtection password="FA9C" sheet="1" objects="1" scenarios="1" formatColumns="0" formatRows="0"/>
  <mergeCells count="3">
    <mergeCell ref="B6:D6"/>
    <mergeCell ref="B4:D4"/>
    <mergeCell ref="B7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PF_3">
    <tabColor theme="4" tint="-0.499984740745262"/>
  </sheetPr>
  <dimension ref="A1"/>
  <sheetViews>
    <sheetView showGridLines="0" zoomScaleNormal="100" workbookViewId="0"/>
  </sheetViews>
  <sheetFormatPr defaultRowHeight="10.15" customHeight="1"/>
  <cols>
    <col min="1" max="16384" width="9.140625" style="255"/>
  </cols>
  <sheetData/>
  <sheetProtection password="FA9C" sheet="1" objects="1" scenarios="1" formatColumns="0" formatRows="0"/>
  <phoneticPr fontId="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3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313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932</v>
      </c>
      <c r="B1" s="5" t="s">
        <v>933</v>
      </c>
    </row>
    <row r="2" spans="1:2">
      <c r="A2" t="s">
        <v>934</v>
      </c>
      <c r="B2" t="s">
        <v>1233</v>
      </c>
    </row>
    <row r="3" spans="1:2">
      <c r="A3" t="s">
        <v>1218</v>
      </c>
      <c r="B3" t="s">
        <v>1223</v>
      </c>
    </row>
    <row r="4" spans="1:2">
      <c r="A4" t="s">
        <v>1219</v>
      </c>
      <c r="B4" t="s">
        <v>1224</v>
      </c>
    </row>
    <row r="5" spans="1:2">
      <c r="A5" t="s">
        <v>935</v>
      </c>
      <c r="B5" t="s">
        <v>1225</v>
      </c>
    </row>
    <row r="6" spans="1:2">
      <c r="A6" t="s">
        <v>1192</v>
      </c>
      <c r="B6" t="s">
        <v>1226</v>
      </c>
    </row>
    <row r="7" spans="1:2">
      <c r="A7" t="s">
        <v>1220</v>
      </c>
      <c r="B7" t="s">
        <v>1227</v>
      </c>
    </row>
    <row r="8" spans="1:2">
      <c r="A8" t="s">
        <v>1221</v>
      </c>
      <c r="B8" t="s">
        <v>1228</v>
      </c>
    </row>
    <row r="9" spans="1:2">
      <c r="A9" t="s">
        <v>972</v>
      </c>
      <c r="B9" t="s">
        <v>1229</v>
      </c>
    </row>
    <row r="10" spans="1:2">
      <c r="A10" t="s">
        <v>1361</v>
      </c>
      <c r="B10" t="s">
        <v>1230</v>
      </c>
    </row>
    <row r="11" spans="1:2">
      <c r="A11" t="s">
        <v>930</v>
      </c>
      <c r="B11" t="s">
        <v>1231</v>
      </c>
    </row>
    <row r="12" spans="1:2">
      <c r="A12" t="s">
        <v>1222</v>
      </c>
      <c r="B12" t="s">
        <v>1232</v>
      </c>
    </row>
    <row r="13" spans="1:2">
      <c r="A13" t="s">
        <v>1366</v>
      </c>
      <c r="B13" t="s">
        <v>1234</v>
      </c>
    </row>
    <row r="14" spans="1:2">
      <c r="A14" t="s">
        <v>1362</v>
      </c>
      <c r="B14" t="s">
        <v>1235</v>
      </c>
    </row>
    <row r="15" spans="1:2">
      <c r="A15" t="s">
        <v>1367</v>
      </c>
      <c r="B15" t="s">
        <v>1236</v>
      </c>
    </row>
    <row r="16" spans="1:2">
      <c r="A16" t="s">
        <v>1363</v>
      </c>
      <c r="B16" t="s">
        <v>1237</v>
      </c>
    </row>
    <row r="17" spans="1:2">
      <c r="A17"/>
      <c r="B17" t="s">
        <v>1238</v>
      </c>
    </row>
    <row r="18" spans="1:2">
      <c r="A18"/>
      <c r="B18" t="s">
        <v>1239</v>
      </c>
    </row>
    <row r="19" spans="1:2">
      <c r="A19"/>
      <c r="B19" t="s">
        <v>1364</v>
      </c>
    </row>
    <row r="20" spans="1:2">
      <c r="A20"/>
      <c r="B20" t="s">
        <v>1240</v>
      </c>
    </row>
    <row r="21" spans="1:2">
      <c r="A21"/>
      <c r="B21" t="s">
        <v>1241</v>
      </c>
    </row>
    <row r="22" spans="1:2">
      <c r="A22"/>
      <c r="B22" t="s">
        <v>1242</v>
      </c>
    </row>
    <row r="23" spans="1:2">
      <c r="A23"/>
      <c r="B23" t="s">
        <v>1243</v>
      </c>
    </row>
    <row r="24" spans="1:2">
      <c r="A24"/>
      <c r="B24" t="s">
        <v>1244</v>
      </c>
    </row>
    <row r="25" spans="1:2">
      <c r="A25"/>
      <c r="B25" t="s">
        <v>1245</v>
      </c>
    </row>
    <row r="26" spans="1:2">
      <c r="A26"/>
      <c r="B26" t="s">
        <v>1246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legacyDrawing r:id="rId2"/>
  <controls>
    <control shapeId="41985" r:id="rId3" name="cmdGetListAllSheets"/>
  </controls>
</worksheet>
</file>

<file path=xl/worksheets/sheet18.xml><?xml version="1.0" encoding="utf-8"?>
<worksheet xmlns="http://schemas.openxmlformats.org/spreadsheetml/2006/main" xmlns:r="http://schemas.openxmlformats.org/officeDocument/2006/relationships">
  <sheetPr codeName="TEHSHEET" enableFormatConditionsCalculation="0">
    <tabColor indexed="47"/>
  </sheetPr>
  <dimension ref="A1:P85"/>
  <sheetViews>
    <sheetView showGridLines="0" zoomScaleNormal="100" workbookViewId="0"/>
  </sheetViews>
  <sheetFormatPr defaultRowHeight="11.25"/>
  <cols>
    <col min="1" max="1" width="32.5703125" style="8" bestFit="1" customWidth="1"/>
    <col min="3" max="3" width="34.5703125" style="71" customWidth="1"/>
    <col min="4" max="4" width="9.140625" style="7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1" customWidth="1"/>
    <col min="13" max="13" width="29.140625" style="122" customWidth="1"/>
    <col min="14" max="15" width="9.140625" style="7"/>
    <col min="16" max="16" width="29.85546875" style="7" customWidth="1"/>
    <col min="17" max="16384" width="9.140625" style="7"/>
  </cols>
  <sheetData>
    <row r="1" spans="1:16" s="69" customFormat="1" ht="51">
      <c r="A1" s="68" t="s">
        <v>936</v>
      </c>
      <c r="B1" s="67"/>
      <c r="C1" s="68" t="s">
        <v>948</v>
      </c>
      <c r="D1" s="68" t="s">
        <v>945</v>
      </c>
      <c r="E1" s="68" t="s">
        <v>976</v>
      </c>
      <c r="F1" s="68" t="s">
        <v>1031</v>
      </c>
      <c r="G1" s="68" t="s">
        <v>992</v>
      </c>
      <c r="H1" s="68" t="s">
        <v>997</v>
      </c>
      <c r="I1" s="68" t="s">
        <v>1022</v>
      </c>
      <c r="J1" s="68" t="s">
        <v>1074</v>
      </c>
      <c r="L1" s="68" t="s">
        <v>1023</v>
      </c>
      <c r="M1" s="120" t="s">
        <v>1071</v>
      </c>
      <c r="P1" s="232" t="s">
        <v>1333</v>
      </c>
    </row>
    <row r="2" spans="1:16" ht="25.5">
      <c r="A2" s="226" t="s">
        <v>1254</v>
      </c>
      <c r="C2" s="70">
        <v>2013</v>
      </c>
      <c r="D2" s="70" t="s">
        <v>946</v>
      </c>
      <c r="E2" s="73" t="s">
        <v>977</v>
      </c>
      <c r="F2" s="73" t="s">
        <v>1032</v>
      </c>
      <c r="G2" s="73" t="s">
        <v>990</v>
      </c>
      <c r="H2" s="73" t="s">
        <v>994</v>
      </c>
      <c r="I2" s="73" t="s">
        <v>956</v>
      </c>
      <c r="J2" s="73" t="s">
        <v>1177</v>
      </c>
      <c r="L2" s="68" t="s">
        <v>1024</v>
      </c>
      <c r="M2" s="120" t="s">
        <v>1181</v>
      </c>
      <c r="P2" s="233" t="s">
        <v>1330</v>
      </c>
    </row>
    <row r="3" spans="1:16" ht="25.5">
      <c r="A3" s="226" t="s">
        <v>957</v>
      </c>
      <c r="C3" s="70">
        <v>2014</v>
      </c>
      <c r="D3" s="70" t="s">
        <v>947</v>
      </c>
      <c r="E3" s="73" t="s">
        <v>978</v>
      </c>
      <c r="F3" s="73" t="s">
        <v>1033</v>
      </c>
      <c r="G3" s="73" t="s">
        <v>991</v>
      </c>
      <c r="H3" s="73" t="s">
        <v>995</v>
      </c>
      <c r="I3" s="73" t="s">
        <v>923</v>
      </c>
      <c r="J3" s="73" t="s">
        <v>1072</v>
      </c>
      <c r="L3" s="68" t="s">
        <v>1025</v>
      </c>
      <c r="M3" s="120" t="s">
        <v>1179</v>
      </c>
      <c r="P3" s="233" t="s">
        <v>1331</v>
      </c>
    </row>
    <row r="4" spans="1:16" ht="56.25">
      <c r="A4" s="226" t="s">
        <v>1255</v>
      </c>
      <c r="C4" s="70">
        <v>2015</v>
      </c>
      <c r="E4" s="73" t="s">
        <v>979</v>
      </c>
      <c r="F4" s="73" t="s">
        <v>1034</v>
      </c>
      <c r="H4" s="73" t="s">
        <v>996</v>
      </c>
      <c r="I4" s="73" t="s">
        <v>924</v>
      </c>
      <c r="J4" s="73" t="s">
        <v>1073</v>
      </c>
      <c r="L4" s="68" t="s">
        <v>1026</v>
      </c>
      <c r="M4" s="120" t="s">
        <v>1180</v>
      </c>
      <c r="P4" s="233" t="s">
        <v>1332</v>
      </c>
    </row>
    <row r="5" spans="1:16" ht="33.75">
      <c r="A5" s="226" t="s">
        <v>1256</v>
      </c>
      <c r="C5" s="70">
        <v>2016</v>
      </c>
      <c r="E5" s="73" t="s">
        <v>980</v>
      </c>
      <c r="F5" s="73" t="s">
        <v>1035</v>
      </c>
      <c r="I5" s="73" t="s">
        <v>925</v>
      </c>
      <c r="L5" s="68" t="s">
        <v>1027</v>
      </c>
      <c r="M5" s="120" t="s">
        <v>1178</v>
      </c>
    </row>
    <row r="6" spans="1:16">
      <c r="A6" s="226" t="s">
        <v>1257</v>
      </c>
      <c r="C6" s="70">
        <v>2017</v>
      </c>
      <c r="E6" s="73" t="s">
        <v>981</v>
      </c>
      <c r="F6" s="124"/>
      <c r="I6" s="73" t="s">
        <v>937</v>
      </c>
      <c r="L6" s="7"/>
      <c r="M6" s="7"/>
    </row>
    <row r="7" spans="1:16">
      <c r="A7" s="226" t="s">
        <v>1258</v>
      </c>
      <c r="E7" s="73" t="s">
        <v>982</v>
      </c>
      <c r="F7" s="124"/>
      <c r="I7" s="73" t="s">
        <v>938</v>
      </c>
      <c r="L7" s="7"/>
      <c r="M7" s="7"/>
    </row>
    <row r="8" spans="1:16">
      <c r="A8" s="226" t="s">
        <v>1259</v>
      </c>
      <c r="E8" s="73" t="s">
        <v>983</v>
      </c>
      <c r="F8" s="124"/>
      <c r="I8" s="73" t="s">
        <v>973</v>
      </c>
    </row>
    <row r="9" spans="1:16">
      <c r="A9" s="226" t="s">
        <v>1260</v>
      </c>
      <c r="E9" s="73" t="s">
        <v>984</v>
      </c>
      <c r="F9" s="124"/>
      <c r="I9" s="73" t="s">
        <v>974</v>
      </c>
    </row>
    <row r="10" spans="1:16" ht="12" customHeight="1">
      <c r="A10" s="226" t="s">
        <v>1261</v>
      </c>
      <c r="E10" s="73" t="s">
        <v>985</v>
      </c>
      <c r="F10" s="124"/>
      <c r="I10" s="73" t="s">
        <v>1001</v>
      </c>
    </row>
    <row r="11" spans="1:16" ht="12" customHeight="1">
      <c r="A11" s="226" t="s">
        <v>1262</v>
      </c>
      <c r="E11" s="73" t="s">
        <v>986</v>
      </c>
      <c r="F11" s="124"/>
      <c r="I11" s="73" t="s">
        <v>1002</v>
      </c>
    </row>
    <row r="12" spans="1:16">
      <c r="A12" s="226" t="s">
        <v>1263</v>
      </c>
      <c r="E12" s="73" t="s">
        <v>987</v>
      </c>
      <c r="F12" s="124"/>
      <c r="I12" s="73" t="s">
        <v>1003</v>
      </c>
    </row>
    <row r="13" spans="1:16">
      <c r="A13" s="226" t="s">
        <v>1264</v>
      </c>
      <c r="E13" s="73" t="s">
        <v>988</v>
      </c>
      <c r="F13" s="124"/>
      <c r="I13" s="73" t="s">
        <v>1004</v>
      </c>
    </row>
    <row r="14" spans="1:16">
      <c r="A14" s="226" t="s">
        <v>1265</v>
      </c>
      <c r="I14" s="73" t="s">
        <v>1005</v>
      </c>
    </row>
    <row r="15" spans="1:16" ht="25.5">
      <c r="A15" s="226" t="s">
        <v>958</v>
      </c>
      <c r="C15" s="68" t="s">
        <v>1250</v>
      </c>
      <c r="I15" s="73" t="s">
        <v>1006</v>
      </c>
    </row>
    <row r="16" spans="1:16" ht="22.5">
      <c r="A16" s="226" t="s">
        <v>1266</v>
      </c>
      <c r="C16" s="224" t="s">
        <v>1251</v>
      </c>
      <c r="I16" s="73" t="s">
        <v>1007</v>
      </c>
    </row>
    <row r="17" spans="1:9">
      <c r="A17" s="226" t="s">
        <v>1267</v>
      </c>
      <c r="C17" s="224" t="s">
        <v>1252</v>
      </c>
      <c r="I17" s="73" t="s">
        <v>1008</v>
      </c>
    </row>
    <row r="18" spans="1:9">
      <c r="A18" s="226" t="s">
        <v>1268</v>
      </c>
      <c r="I18" s="73" t="s">
        <v>1009</v>
      </c>
    </row>
    <row r="19" spans="1:9">
      <c r="A19" s="226" t="s">
        <v>1269</v>
      </c>
      <c r="I19" s="73" t="s">
        <v>1010</v>
      </c>
    </row>
    <row r="20" spans="1:9">
      <c r="A20" s="226" t="s">
        <v>1270</v>
      </c>
      <c r="I20" s="73" t="s">
        <v>1011</v>
      </c>
    </row>
    <row r="21" spans="1:9">
      <c r="A21" s="226" t="s">
        <v>1271</v>
      </c>
      <c r="I21" s="73" t="s">
        <v>1012</v>
      </c>
    </row>
    <row r="22" spans="1:9">
      <c r="A22" s="226" t="s">
        <v>1272</v>
      </c>
    </row>
    <row r="23" spans="1:9">
      <c r="A23" s="226" t="s">
        <v>1273</v>
      </c>
    </row>
    <row r="24" spans="1:9">
      <c r="A24" s="226" t="s">
        <v>1274</v>
      </c>
    </row>
    <row r="25" spans="1:9">
      <c r="A25" s="226" t="s">
        <v>1275</v>
      </c>
    </row>
    <row r="26" spans="1:9">
      <c r="A26" s="226" t="s">
        <v>1276</v>
      </c>
    </row>
    <row r="27" spans="1:9">
      <c r="A27" s="226" t="s">
        <v>1277</v>
      </c>
    </row>
    <row r="28" spans="1:9">
      <c r="A28" s="226" t="s">
        <v>1278</v>
      </c>
    </row>
    <row r="29" spans="1:9">
      <c r="A29" s="226" t="s">
        <v>1279</v>
      </c>
    </row>
    <row r="30" spans="1:9">
      <c r="A30" s="226" t="s">
        <v>1280</v>
      </c>
    </row>
    <row r="31" spans="1:9">
      <c r="A31" s="226" t="s">
        <v>1281</v>
      </c>
    </row>
    <row r="32" spans="1:9">
      <c r="A32" s="226" t="s">
        <v>1282</v>
      </c>
    </row>
    <row r="33" spans="1:1">
      <c r="A33" s="226" t="s">
        <v>959</v>
      </c>
    </row>
    <row r="34" spans="1:1">
      <c r="A34" s="226" t="s">
        <v>1283</v>
      </c>
    </row>
    <row r="35" spans="1:1">
      <c r="A35" s="226" t="s">
        <v>1284</v>
      </c>
    </row>
    <row r="36" spans="1:1">
      <c r="A36" s="226" t="s">
        <v>1285</v>
      </c>
    </row>
    <row r="37" spans="1:1">
      <c r="A37" s="226" t="s">
        <v>1286</v>
      </c>
    </row>
    <row r="38" spans="1:1">
      <c r="A38" s="226" t="s">
        <v>1287</v>
      </c>
    </row>
    <row r="39" spans="1:1">
      <c r="A39" s="226" t="s">
        <v>1288</v>
      </c>
    </row>
    <row r="40" spans="1:1">
      <c r="A40" s="226" t="s">
        <v>1289</v>
      </c>
    </row>
    <row r="41" spans="1:1">
      <c r="A41" s="226" t="s">
        <v>1290</v>
      </c>
    </row>
    <row r="42" spans="1:1">
      <c r="A42" s="226" t="s">
        <v>1291</v>
      </c>
    </row>
    <row r="43" spans="1:1">
      <c r="A43" s="226" t="s">
        <v>1292</v>
      </c>
    </row>
    <row r="44" spans="1:1">
      <c r="A44" s="226" t="s">
        <v>1293</v>
      </c>
    </row>
    <row r="45" spans="1:1">
      <c r="A45" s="226" t="s">
        <v>960</v>
      </c>
    </row>
    <row r="46" spans="1:1">
      <c r="A46" s="226" t="s">
        <v>1294</v>
      </c>
    </row>
    <row r="47" spans="1:1">
      <c r="A47" s="226" t="s">
        <v>1295</v>
      </c>
    </row>
    <row r="48" spans="1:1">
      <c r="A48" s="226" t="s">
        <v>1296</v>
      </c>
    </row>
    <row r="49" spans="1:1">
      <c r="A49" s="226" t="s">
        <v>1297</v>
      </c>
    </row>
    <row r="50" spans="1:1">
      <c r="A50" s="226" t="s">
        <v>1298</v>
      </c>
    </row>
    <row r="51" spans="1:1">
      <c r="A51" s="226" t="s">
        <v>1299</v>
      </c>
    </row>
    <row r="52" spans="1:1">
      <c r="A52" s="226" t="s">
        <v>1300</v>
      </c>
    </row>
    <row r="53" spans="1:1">
      <c r="A53" s="226" t="s">
        <v>1301</v>
      </c>
    </row>
    <row r="54" spans="1:1">
      <c r="A54" s="226" t="s">
        <v>1302</v>
      </c>
    </row>
    <row r="55" spans="1:1">
      <c r="A55" s="226" t="s">
        <v>1303</v>
      </c>
    </row>
    <row r="56" spans="1:1">
      <c r="A56" s="226" t="s">
        <v>1304</v>
      </c>
    </row>
    <row r="57" spans="1:1">
      <c r="A57" s="226" t="s">
        <v>1305</v>
      </c>
    </row>
    <row r="58" spans="1:1">
      <c r="A58" s="226" t="s">
        <v>961</v>
      </c>
    </row>
    <row r="59" spans="1:1">
      <c r="A59" s="226" t="s">
        <v>1306</v>
      </c>
    </row>
    <row r="60" spans="1:1">
      <c r="A60" s="226" t="s">
        <v>1307</v>
      </c>
    </row>
    <row r="61" spans="1:1">
      <c r="A61" s="226" t="s">
        <v>1308</v>
      </c>
    </row>
    <row r="62" spans="1:1">
      <c r="A62" s="226" t="s">
        <v>1309</v>
      </c>
    </row>
    <row r="63" spans="1:1">
      <c r="A63" s="226" t="s">
        <v>1310</v>
      </c>
    </row>
    <row r="64" spans="1:1">
      <c r="A64" s="226" t="s">
        <v>1311</v>
      </c>
    </row>
    <row r="65" spans="1:1">
      <c r="A65" s="226" t="s">
        <v>1312</v>
      </c>
    </row>
    <row r="66" spans="1:1">
      <c r="A66" s="226" t="s">
        <v>1313</v>
      </c>
    </row>
    <row r="67" spans="1:1">
      <c r="A67" s="226" t="s">
        <v>1314</v>
      </c>
    </row>
    <row r="68" spans="1:1">
      <c r="A68" s="226" t="s">
        <v>1315</v>
      </c>
    </row>
    <row r="69" spans="1:1">
      <c r="A69" s="226" t="s">
        <v>1316</v>
      </c>
    </row>
    <row r="70" spans="1:1">
      <c r="A70" s="226" t="s">
        <v>1317</v>
      </c>
    </row>
    <row r="71" spans="1:1">
      <c r="A71" s="226" t="s">
        <v>1318</v>
      </c>
    </row>
    <row r="72" spans="1:1">
      <c r="A72" s="226" t="s">
        <v>1319</v>
      </c>
    </row>
    <row r="73" spans="1:1">
      <c r="A73" s="226" t="s">
        <v>1320</v>
      </c>
    </row>
    <row r="74" spans="1:1">
      <c r="A74" s="226" t="s">
        <v>1321</v>
      </c>
    </row>
    <row r="75" spans="1:1">
      <c r="A75" s="226" t="s">
        <v>962</v>
      </c>
    </row>
    <row r="76" spans="1:1">
      <c r="A76" s="226" t="s">
        <v>1322</v>
      </c>
    </row>
    <row r="77" spans="1:1">
      <c r="A77" s="226" t="s">
        <v>1323</v>
      </c>
    </row>
    <row r="78" spans="1:1">
      <c r="A78" s="226" t="s">
        <v>963</v>
      </c>
    </row>
    <row r="79" spans="1:1">
      <c r="A79" s="226" t="s">
        <v>1324</v>
      </c>
    </row>
    <row r="80" spans="1:1">
      <c r="A80" s="226" t="s">
        <v>1325</v>
      </c>
    </row>
    <row r="81" spans="1:1">
      <c r="A81" s="226" t="s">
        <v>1326</v>
      </c>
    </row>
    <row r="82" spans="1:1">
      <c r="A82" s="226" t="s">
        <v>1327</v>
      </c>
    </row>
    <row r="83" spans="1:1">
      <c r="A83" s="226" t="s">
        <v>921</v>
      </c>
    </row>
    <row r="84" spans="1:1">
      <c r="A84" s="226" t="s">
        <v>922</v>
      </c>
    </row>
    <row r="85" spans="1:1">
      <c r="A85" s="226" t="s">
        <v>1328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TSH_et_union_hor" enableFormatConditionsCalculation="0">
    <tabColor indexed="47"/>
  </sheetPr>
  <dimension ref="A2:Y40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4" customFormat="1">
      <c r="A2" s="54" t="s">
        <v>1013</v>
      </c>
      <c r="B2" s="54" t="s">
        <v>1198</v>
      </c>
      <c r="C2" s="54" t="s">
        <v>1199</v>
      </c>
    </row>
    <row r="4" spans="1:13" s="55" customFormat="1" ht="15" customHeight="1">
      <c r="C4" s="86"/>
      <c r="D4" s="292">
        <v>1</v>
      </c>
      <c r="E4" s="314"/>
      <c r="F4" s="212"/>
      <c r="G4" s="292">
        <v>1</v>
      </c>
      <c r="H4" s="296"/>
      <c r="I4" s="297"/>
      <c r="J4" s="298"/>
      <c r="K4" s="203" t="s">
        <v>956</v>
      </c>
      <c r="L4" s="207"/>
      <c r="M4" s="194"/>
    </row>
    <row r="5" spans="1:13" s="55" customFormat="1" ht="15" customHeight="1">
      <c r="C5" s="86"/>
      <c r="D5" s="292"/>
      <c r="E5" s="314"/>
      <c r="F5" s="202"/>
      <c r="G5" s="292"/>
      <c r="H5" s="296"/>
      <c r="I5" s="297"/>
      <c r="J5" s="298"/>
      <c r="K5" s="191"/>
      <c r="L5" s="253" t="s">
        <v>1183</v>
      </c>
      <c r="M5" s="254"/>
    </row>
    <row r="6" spans="1:13" s="55" customFormat="1" ht="15" customHeight="1">
      <c r="C6" s="86"/>
      <c r="D6" s="292"/>
      <c r="E6" s="314"/>
      <c r="F6" s="206"/>
      <c r="G6" s="191"/>
      <c r="H6" s="184" t="s">
        <v>1014</v>
      </c>
      <c r="I6" s="192"/>
      <c r="J6" s="192"/>
      <c r="K6" s="192"/>
      <c r="L6" s="192"/>
      <c r="M6" s="195"/>
    </row>
    <row r="9" spans="1:13" s="54" customFormat="1">
      <c r="A9" s="54" t="s">
        <v>965</v>
      </c>
    </row>
    <row r="11" spans="1:13" s="15" customFormat="1" ht="15" customHeight="1">
      <c r="C11" s="89"/>
      <c r="D11" s="64"/>
      <c r="E11" s="17"/>
    </row>
    <row r="14" spans="1:13" s="54" customFormat="1">
      <c r="A14" s="54" t="s">
        <v>975</v>
      </c>
    </row>
    <row r="15" spans="1:13" s="84" customFormat="1"/>
    <row r="17" spans="1:20" ht="15" customHeight="1">
      <c r="A17" s="305"/>
      <c r="B17" s="74"/>
      <c r="C17" s="87"/>
      <c r="D17" s="105">
        <f>A17</f>
        <v>0</v>
      </c>
      <c r="E17" s="323"/>
      <c r="F17" s="323"/>
      <c r="G17" s="323"/>
      <c r="H17" s="323"/>
      <c r="I17" s="1"/>
    </row>
    <row r="18" spans="1:20" ht="15" customHeight="1">
      <c r="A18" s="305"/>
      <c r="B18" s="74"/>
      <c r="C18" s="87"/>
      <c r="D18" s="106" t="str">
        <f>A17&amp;".1"</f>
        <v>.1</v>
      </c>
      <c r="E18" s="115" t="s">
        <v>1018</v>
      </c>
      <c r="F18" s="107"/>
      <c r="G18" s="190"/>
      <c r="H18" s="108"/>
      <c r="I18" s="1"/>
    </row>
    <row r="22" spans="1:20" s="54" customFormat="1">
      <c r="A22" s="54" t="s">
        <v>1188</v>
      </c>
    </row>
    <row r="24" spans="1:20" s="55" customFormat="1" ht="15" customHeight="1">
      <c r="A24" s="119"/>
      <c r="B24" s="117"/>
      <c r="C24" s="112"/>
      <c r="D24" s="130"/>
      <c r="E24" s="315"/>
      <c r="F24" s="316"/>
    </row>
    <row r="26" spans="1:20" s="54" customFormat="1">
      <c r="A26" s="54" t="s">
        <v>1189</v>
      </c>
    </row>
    <row r="28" spans="1:20" s="55" customFormat="1" ht="15" customHeight="1">
      <c r="A28" s="119"/>
      <c r="B28" s="117"/>
      <c r="C28" s="112"/>
      <c r="D28" s="130"/>
      <c r="E28" s="196"/>
      <c r="F28" s="194"/>
    </row>
    <row r="30" spans="1:20" s="54" customFormat="1">
      <c r="A30" s="54" t="s">
        <v>1202</v>
      </c>
      <c r="B30" s="54" t="s">
        <v>1203</v>
      </c>
      <c r="C30" s="54" t="s">
        <v>1204</v>
      </c>
    </row>
    <row r="32" spans="1:20" s="55" customFormat="1" ht="15" customHeight="1">
      <c r="C32" s="86"/>
      <c r="D32" s="292">
        <v>1</v>
      </c>
      <c r="E32" s="314"/>
      <c r="F32" s="212"/>
      <c r="G32" s="292">
        <v>1</v>
      </c>
      <c r="H32" s="296"/>
      <c r="I32" s="297"/>
      <c r="J32" s="298"/>
      <c r="K32" s="212"/>
      <c r="L32" s="324" t="s">
        <v>956</v>
      </c>
      <c r="M32" s="317"/>
      <c r="N32" s="319"/>
      <c r="O32" s="321"/>
      <c r="P32" s="321"/>
      <c r="Q32" s="321"/>
      <c r="R32" s="216" t="s">
        <v>956</v>
      </c>
      <c r="S32" s="222"/>
      <c r="T32" s="219"/>
    </row>
    <row r="33" spans="1:25" s="55" customFormat="1" ht="15" customHeight="1">
      <c r="C33" s="86"/>
      <c r="D33" s="292"/>
      <c r="E33" s="314"/>
      <c r="F33" s="212"/>
      <c r="G33" s="292"/>
      <c r="H33" s="296"/>
      <c r="I33" s="297"/>
      <c r="J33" s="298"/>
      <c r="K33" s="212"/>
      <c r="L33" s="325"/>
      <c r="M33" s="318"/>
      <c r="N33" s="320"/>
      <c r="O33" s="322"/>
      <c r="P33" s="322"/>
      <c r="Q33" s="322"/>
      <c r="R33" s="191"/>
      <c r="S33" s="197" t="s">
        <v>1039</v>
      </c>
      <c r="T33" s="219"/>
    </row>
    <row r="34" spans="1:25" s="55" customFormat="1" ht="15" customHeight="1">
      <c r="C34" s="86"/>
      <c r="D34" s="292"/>
      <c r="E34" s="314"/>
      <c r="F34" s="202"/>
      <c r="G34" s="292"/>
      <c r="H34" s="296"/>
      <c r="I34" s="297"/>
      <c r="J34" s="298"/>
      <c r="K34" s="202"/>
      <c r="L34" s="217"/>
      <c r="M34" s="211" t="s">
        <v>1183</v>
      </c>
      <c r="N34" s="211"/>
      <c r="O34" s="218"/>
      <c r="P34" s="218"/>
      <c r="Q34" s="218"/>
      <c r="R34" s="192"/>
      <c r="S34" s="195"/>
      <c r="T34" s="219"/>
    </row>
    <row r="35" spans="1:25" s="55" customFormat="1" ht="15" customHeight="1">
      <c r="C35" s="86"/>
      <c r="D35" s="292"/>
      <c r="E35" s="314"/>
      <c r="F35" s="206"/>
      <c r="G35" s="191"/>
      <c r="H35" s="184" t="s">
        <v>1014</v>
      </c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5"/>
      <c r="T35" s="219"/>
    </row>
    <row r="38" spans="1:25" s="54" customFormat="1">
      <c r="A38" s="54" t="s">
        <v>1369</v>
      </c>
    </row>
    <row r="40" spans="1:25" ht="14.25">
      <c r="A40" s="15"/>
      <c r="B40" s="15"/>
      <c r="C40" s="89"/>
      <c r="D40" s="241"/>
      <c r="E40" s="242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</sheetData>
  <dataConsolidate/>
  <mergeCells count="21">
    <mergeCell ref="M32:M33"/>
    <mergeCell ref="N32:N33"/>
    <mergeCell ref="I32:I34"/>
    <mergeCell ref="J32:J34"/>
    <mergeCell ref="P32:P33"/>
    <mergeCell ref="Q32:Q33"/>
    <mergeCell ref="L32:L33"/>
    <mergeCell ref="O32:O33"/>
    <mergeCell ref="D32:D35"/>
    <mergeCell ref="E32:E35"/>
    <mergeCell ref="G32:G34"/>
    <mergeCell ref="H32:H34"/>
    <mergeCell ref="I4:I5"/>
    <mergeCell ref="J4:J5"/>
    <mergeCell ref="E17:H17"/>
    <mergeCell ref="G4:G5"/>
    <mergeCell ref="H4:H5"/>
    <mergeCell ref="A17:A18"/>
    <mergeCell ref="E4:E6"/>
    <mergeCell ref="D4:D6"/>
    <mergeCell ref="E24:F24"/>
  </mergeCells>
  <phoneticPr fontId="8" type="noConversion"/>
  <dataValidations count="1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40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2" customWidth="1"/>
    <col min="2" max="2" width="3.7109375" style="132" customWidth="1"/>
    <col min="3" max="3" width="106.5703125" style="132" customWidth="1"/>
    <col min="4" max="4" width="3.7109375" style="133" customWidth="1"/>
    <col min="5" max="5" width="2.7109375" style="132" customWidth="1"/>
    <col min="6" max="16384" width="9.140625" style="132"/>
  </cols>
  <sheetData>
    <row r="1" spans="1:11" ht="10.5" customHeight="1">
      <c r="A1" s="155"/>
    </row>
    <row r="2" spans="1:11" ht="16.5" customHeight="1">
      <c r="B2" s="154" t="e">
        <f ca="1">code</f>
        <v>#NAME?</v>
      </c>
      <c r="C2" s="153"/>
      <c r="D2" s="152"/>
      <c r="E2" s="152"/>
    </row>
    <row r="3" spans="1:11" ht="6" customHeight="1" thickBot="1">
      <c r="A3" s="148"/>
      <c r="B3" s="151"/>
      <c r="C3" s="148"/>
      <c r="D3" s="150"/>
      <c r="E3" s="148"/>
      <c r="F3" s="149"/>
      <c r="G3" s="142"/>
      <c r="H3" s="148"/>
      <c r="I3" s="148"/>
      <c r="J3" s="148"/>
      <c r="K3" s="148"/>
    </row>
    <row r="4" spans="1:11">
      <c r="A4" s="144"/>
      <c r="B4" s="147"/>
      <c r="C4" s="146"/>
      <c r="D4" s="145"/>
      <c r="E4" s="144"/>
      <c r="F4" s="143"/>
      <c r="G4" s="142"/>
    </row>
    <row r="5" spans="1:11" s="133" customFormat="1" ht="22.5">
      <c r="A5" s="139"/>
      <c r="B5" s="137"/>
      <c r="C5" s="141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6"/>
      <c r="E5" s="139"/>
      <c r="F5" s="138"/>
    </row>
    <row r="6" spans="1:11" s="133" customFormat="1" ht="3" customHeight="1">
      <c r="A6" s="139"/>
      <c r="B6" s="137"/>
      <c r="C6" s="140"/>
      <c r="D6" s="136"/>
      <c r="E6" s="139"/>
      <c r="F6" s="138"/>
    </row>
    <row r="7" spans="1:11" s="133" customFormat="1" ht="15" customHeight="1">
      <c r="A7" s="139"/>
      <c r="B7" s="137"/>
      <c r="C7" s="189" t="s">
        <v>1075</v>
      </c>
      <c r="D7" s="136"/>
      <c r="E7" s="139"/>
      <c r="F7" s="138" t="s">
        <v>1061</v>
      </c>
    </row>
    <row r="8" spans="1:11" s="133" customFormat="1" ht="15" customHeight="1">
      <c r="A8" s="139"/>
      <c r="B8" s="137"/>
      <c r="C8" s="188" t="s">
        <v>1076</v>
      </c>
      <c r="D8" s="136"/>
      <c r="E8" s="139"/>
      <c r="F8" s="138" t="s">
        <v>1062</v>
      </c>
    </row>
    <row r="9" spans="1:11" s="133" customFormat="1" ht="15" customHeight="1">
      <c r="A9" s="139"/>
      <c r="B9" s="137"/>
      <c r="C9" s="188" t="s">
        <v>1077</v>
      </c>
      <c r="D9" s="136"/>
      <c r="E9" s="139"/>
      <c r="F9" s="138" t="s">
        <v>1062</v>
      </c>
    </row>
    <row r="10" spans="1:11" s="133" customFormat="1" ht="22.5">
      <c r="A10" s="139"/>
      <c r="B10" s="137"/>
      <c r="C10" s="188" t="s">
        <v>1078</v>
      </c>
      <c r="D10" s="136"/>
      <c r="E10" s="139"/>
      <c r="F10" s="138" t="s">
        <v>1062</v>
      </c>
    </row>
    <row r="11" spans="1:11" s="133" customFormat="1" ht="22.5">
      <c r="A11" s="139"/>
      <c r="B11" s="137"/>
      <c r="C11" s="188" t="s">
        <v>1079</v>
      </c>
      <c r="D11" s="136"/>
      <c r="E11" s="139"/>
      <c r="F11" s="138" t="s">
        <v>1062</v>
      </c>
    </row>
    <row r="12" spans="1:11" s="133" customFormat="1" ht="15" customHeight="1">
      <c r="A12" s="139"/>
      <c r="B12" s="137"/>
      <c r="C12" s="188" t="s">
        <v>1080</v>
      </c>
      <c r="D12" s="136"/>
      <c r="E12" s="139"/>
      <c r="F12" s="138" t="s">
        <v>1062</v>
      </c>
    </row>
    <row r="13" spans="1:11" s="133" customFormat="1" ht="24" customHeight="1">
      <c r="B13" s="137"/>
      <c r="C13" s="188" t="s">
        <v>1081</v>
      </c>
      <c r="D13" s="136"/>
      <c r="F13" s="138" t="s">
        <v>1062</v>
      </c>
    </row>
    <row r="14" spans="1:11" s="133" customFormat="1" ht="22.5">
      <c r="B14" s="137"/>
      <c r="C14" s="188" t="s">
        <v>1082</v>
      </c>
      <c r="D14" s="136"/>
      <c r="F14" s="138" t="s">
        <v>1062</v>
      </c>
    </row>
    <row r="15" spans="1:11" s="133" customFormat="1" ht="22.5">
      <c r="B15" s="137"/>
      <c r="C15" s="188" t="s">
        <v>1083</v>
      </c>
      <c r="D15" s="136"/>
      <c r="F15" s="138" t="s">
        <v>1062</v>
      </c>
    </row>
    <row r="16" spans="1:11" s="133" customFormat="1" ht="22.5">
      <c r="B16" s="137"/>
      <c r="C16" s="188" t="s">
        <v>1084</v>
      </c>
      <c r="D16" s="136"/>
      <c r="F16" s="138" t="s">
        <v>1062</v>
      </c>
    </row>
    <row r="17" spans="1:6" s="133" customFormat="1" ht="15" customHeight="1">
      <c r="A17" s="139"/>
      <c r="B17" s="137"/>
      <c r="C17" s="188" t="s">
        <v>1085</v>
      </c>
      <c r="D17" s="136"/>
      <c r="E17" s="139"/>
      <c r="F17" s="138" t="s">
        <v>1062</v>
      </c>
    </row>
    <row r="18" spans="1:6" s="133" customFormat="1" ht="3" customHeight="1">
      <c r="A18" s="139"/>
      <c r="B18" s="137"/>
      <c r="C18" s="187"/>
      <c r="D18" s="136"/>
      <c r="E18" s="139"/>
      <c r="F18" s="138"/>
    </row>
    <row r="19" spans="1:6" s="133" customFormat="1" ht="15" customHeight="1">
      <c r="A19" s="139"/>
      <c r="B19" s="137"/>
      <c r="C19" s="188" t="s">
        <v>1086</v>
      </c>
      <c r="D19" s="136"/>
      <c r="E19" s="139"/>
      <c r="F19" s="138" t="s">
        <v>1062</v>
      </c>
    </row>
    <row r="20" spans="1:6" s="133" customFormat="1" ht="15" customHeight="1">
      <c r="A20" s="139"/>
      <c r="B20" s="137"/>
      <c r="C20" s="188" t="s">
        <v>1087</v>
      </c>
      <c r="D20" s="136"/>
      <c r="E20" s="139"/>
      <c r="F20" s="138" t="s">
        <v>1061</v>
      </c>
    </row>
    <row r="21" spans="1:6" s="133" customFormat="1" ht="15" customHeight="1">
      <c r="A21" s="139"/>
      <c r="B21" s="137"/>
      <c r="C21" s="188" t="s">
        <v>1088</v>
      </c>
      <c r="D21" s="136"/>
      <c r="E21" s="139"/>
      <c r="F21" s="138" t="s">
        <v>1062</v>
      </c>
    </row>
    <row r="22" spans="1:6" s="133" customFormat="1" ht="15" customHeight="1">
      <c r="A22" s="139"/>
      <c r="B22" s="137"/>
      <c r="C22" s="188" t="s">
        <v>1089</v>
      </c>
      <c r="D22" s="136"/>
      <c r="E22" s="139"/>
      <c r="F22" s="138" t="s">
        <v>1062</v>
      </c>
    </row>
    <row r="23" spans="1:6" s="133" customFormat="1" ht="3" customHeight="1">
      <c r="B23" s="137"/>
      <c r="C23" s="189"/>
      <c r="D23" s="136"/>
      <c r="F23" s="138"/>
    </row>
    <row r="24" spans="1:6" s="133" customFormat="1" ht="15" customHeight="1">
      <c r="A24" s="139"/>
      <c r="B24" s="137"/>
      <c r="C24" s="188" t="s">
        <v>1090</v>
      </c>
      <c r="D24" s="136"/>
      <c r="E24" s="139"/>
      <c r="F24" s="138" t="s">
        <v>1062</v>
      </c>
    </row>
    <row r="25" spans="1:6" s="133" customFormat="1" ht="15" customHeight="1">
      <c r="A25" s="139"/>
      <c r="B25" s="137"/>
      <c r="C25" s="188" t="s">
        <v>1091</v>
      </c>
      <c r="D25" s="136"/>
      <c r="E25" s="139"/>
      <c r="F25" s="138" t="s">
        <v>1062</v>
      </c>
    </row>
    <row r="26" spans="1:6" s="133" customFormat="1" ht="15" customHeight="1">
      <c r="A26" s="139"/>
      <c r="B26" s="137"/>
      <c r="C26" s="188" t="s">
        <v>1092</v>
      </c>
      <c r="D26" s="136"/>
      <c r="E26" s="139"/>
      <c r="F26" s="138" t="s">
        <v>1062</v>
      </c>
    </row>
    <row r="27" spans="1:6" s="133" customFormat="1" ht="15" customHeight="1">
      <c r="A27" s="139"/>
      <c r="B27" s="137"/>
      <c r="C27" s="188" t="s">
        <v>1093</v>
      </c>
      <c r="D27" s="136"/>
      <c r="E27" s="139"/>
      <c r="F27" s="138" t="s">
        <v>1062</v>
      </c>
    </row>
    <row r="28" spans="1:6" s="133" customFormat="1" ht="15" customHeight="1">
      <c r="A28" s="139"/>
      <c r="B28" s="137"/>
      <c r="C28" s="188" t="s">
        <v>1094</v>
      </c>
      <c r="D28" s="136"/>
      <c r="E28" s="139"/>
      <c r="F28" s="138" t="s">
        <v>1061</v>
      </c>
    </row>
    <row r="29" spans="1:6" s="133" customFormat="1" ht="15" customHeight="1">
      <c r="A29" s="139"/>
      <c r="B29" s="137"/>
      <c r="C29" s="188" t="s">
        <v>1095</v>
      </c>
      <c r="D29" s="136"/>
      <c r="E29" s="139"/>
      <c r="F29" s="138" t="s">
        <v>1062</v>
      </c>
    </row>
    <row r="30" spans="1:6" s="133" customFormat="1" ht="3" customHeight="1">
      <c r="B30" s="137"/>
      <c r="C30" s="189"/>
      <c r="D30" s="136"/>
      <c r="F30" s="138"/>
    </row>
    <row r="31" spans="1:6" s="133" customFormat="1" ht="15" customHeight="1">
      <c r="A31" s="139"/>
      <c r="B31" s="137"/>
      <c r="C31" s="188" t="s">
        <v>1096</v>
      </c>
      <c r="D31" s="136"/>
      <c r="E31" s="139"/>
      <c r="F31" s="138" t="s">
        <v>1062</v>
      </c>
    </row>
    <row r="32" spans="1:6" s="133" customFormat="1" ht="22.5">
      <c r="B32" s="137"/>
      <c r="C32" s="188" t="s">
        <v>1097</v>
      </c>
      <c r="D32" s="136"/>
      <c r="F32" s="138" t="s">
        <v>1062</v>
      </c>
    </row>
    <row r="33" spans="1:6" s="133" customFormat="1" ht="33.75">
      <c r="B33" s="137"/>
      <c r="C33" s="188" t="s">
        <v>1098</v>
      </c>
      <c r="D33" s="136"/>
      <c r="F33" s="138" t="s">
        <v>1062</v>
      </c>
    </row>
    <row r="34" spans="1:6" s="133" customFormat="1" ht="22.5">
      <c r="B34" s="137"/>
      <c r="C34" s="188" t="s">
        <v>1099</v>
      </c>
      <c r="D34" s="136"/>
      <c r="F34" s="138" t="s">
        <v>1062</v>
      </c>
    </row>
    <row r="35" spans="1:6" s="133" customFormat="1" ht="22.5">
      <c r="B35" s="137"/>
      <c r="C35" s="188" t="s">
        <v>1100</v>
      </c>
      <c r="D35" s="136"/>
      <c r="F35" s="138" t="s">
        <v>1062</v>
      </c>
    </row>
    <row r="36" spans="1:6" s="133" customFormat="1" ht="15" customHeight="1">
      <c r="A36" s="139"/>
      <c r="B36" s="137"/>
      <c r="C36" s="188" t="s">
        <v>1101</v>
      </c>
      <c r="D36" s="136"/>
      <c r="E36" s="139"/>
      <c r="F36" s="138" t="s">
        <v>1061</v>
      </c>
    </row>
    <row r="37" spans="1:6" s="133" customFormat="1" ht="15" customHeight="1">
      <c r="A37" s="139"/>
      <c r="B37" s="137"/>
      <c r="C37" s="188" t="s">
        <v>1102</v>
      </c>
      <c r="D37" s="136"/>
      <c r="E37" s="139"/>
      <c r="F37" s="138" t="s">
        <v>1062</v>
      </c>
    </row>
    <row r="38" spans="1:6" s="133" customFormat="1" ht="15" customHeight="1">
      <c r="A38" s="139"/>
      <c r="B38" s="137"/>
      <c r="C38" s="188" t="s">
        <v>1103</v>
      </c>
      <c r="D38" s="136"/>
      <c r="E38" s="139"/>
      <c r="F38" s="138" t="s">
        <v>1062</v>
      </c>
    </row>
    <row r="39" spans="1:6" s="133" customFormat="1" ht="3" customHeight="1">
      <c r="B39" s="137"/>
      <c r="C39" s="189"/>
      <c r="D39" s="136"/>
      <c r="F39" s="138"/>
    </row>
    <row r="40" spans="1:6" s="133" customFormat="1" ht="22.5">
      <c r="B40" s="137"/>
      <c r="C40" s="189" t="s">
        <v>1104</v>
      </c>
      <c r="D40" s="136"/>
      <c r="F40" s="138" t="s">
        <v>1062</v>
      </c>
    </row>
    <row r="41" spans="1:6" s="133" customFormat="1" ht="15" customHeight="1">
      <c r="A41" s="139"/>
      <c r="B41" s="137"/>
      <c r="C41" s="188" t="s">
        <v>1105</v>
      </c>
      <c r="D41" s="136"/>
      <c r="E41" s="139"/>
      <c r="F41" s="138" t="s">
        <v>1062</v>
      </c>
    </row>
    <row r="42" spans="1:6" s="133" customFormat="1" ht="15" customHeight="1">
      <c r="A42" s="139"/>
      <c r="B42" s="137"/>
      <c r="C42" s="188" t="s">
        <v>1106</v>
      </c>
      <c r="D42" s="136"/>
      <c r="E42" s="139"/>
      <c r="F42" s="138" t="s">
        <v>1062</v>
      </c>
    </row>
    <row r="43" spans="1:6" s="133" customFormat="1" ht="15" customHeight="1">
      <c r="A43" s="139"/>
      <c r="B43" s="137"/>
      <c r="C43" s="188" t="s">
        <v>1164</v>
      </c>
      <c r="D43" s="136"/>
      <c r="E43" s="139"/>
      <c r="F43" s="138" t="s">
        <v>1062</v>
      </c>
    </row>
    <row r="44" spans="1:6" s="133" customFormat="1" ht="22.5">
      <c r="B44" s="137"/>
      <c r="C44" s="186" t="s">
        <v>1165</v>
      </c>
      <c r="D44" s="136"/>
      <c r="F44" s="138" t="s">
        <v>1062</v>
      </c>
    </row>
    <row r="45" spans="1:6" s="133" customFormat="1" ht="15" customHeight="1">
      <c r="A45" s="139"/>
      <c r="B45" s="137"/>
      <c r="C45" s="188" t="s">
        <v>1166</v>
      </c>
      <c r="D45" s="136"/>
      <c r="E45" s="139"/>
      <c r="F45" s="138" t="s">
        <v>1062</v>
      </c>
    </row>
    <row r="46" spans="1:6" s="133" customFormat="1" ht="22.5">
      <c r="B46" s="137"/>
      <c r="C46" s="186" t="s">
        <v>1167</v>
      </c>
      <c r="D46" s="136"/>
      <c r="F46" s="138" t="s">
        <v>1062</v>
      </c>
    </row>
    <row r="47" spans="1:6" s="133" customFormat="1" ht="22.5">
      <c r="B47" s="137"/>
      <c r="C47" s="186" t="s">
        <v>1168</v>
      </c>
      <c r="D47" s="136"/>
      <c r="F47" s="138" t="s">
        <v>1061</v>
      </c>
    </row>
    <row r="48" spans="1:6" s="133" customFormat="1" ht="15" customHeight="1">
      <c r="A48" s="139"/>
      <c r="B48" s="137"/>
      <c r="C48" s="188" t="s">
        <v>1169</v>
      </c>
      <c r="D48" s="136"/>
      <c r="E48" s="139"/>
      <c r="F48" s="138" t="s">
        <v>1062</v>
      </c>
    </row>
    <row r="49" spans="1:7" s="133" customFormat="1" ht="15" customHeight="1">
      <c r="A49" s="139"/>
      <c r="B49" s="137"/>
      <c r="C49" s="188" t="s">
        <v>1170</v>
      </c>
      <c r="D49" s="136"/>
      <c r="E49" s="139"/>
      <c r="F49" s="138" t="s">
        <v>1062</v>
      </c>
    </row>
    <row r="50" spans="1:7" s="133" customFormat="1" ht="22.5">
      <c r="B50" s="137"/>
      <c r="C50" s="186" t="s">
        <v>1171</v>
      </c>
      <c r="D50" s="136"/>
      <c r="F50" s="138" t="s">
        <v>1063</v>
      </c>
    </row>
    <row r="51" spans="1:7" s="133" customFormat="1" ht="15" customHeight="1">
      <c r="A51" s="139"/>
      <c r="B51" s="137"/>
      <c r="C51" s="188" t="s">
        <v>1172</v>
      </c>
      <c r="D51" s="136"/>
      <c r="E51" s="139"/>
      <c r="F51" s="138" t="s">
        <v>1063</v>
      </c>
    </row>
    <row r="52" spans="1:7" s="133" customFormat="1" ht="15" customHeight="1">
      <c r="A52" s="139"/>
      <c r="B52" s="137"/>
      <c r="C52" s="188" t="s">
        <v>1173</v>
      </c>
      <c r="D52" s="136"/>
      <c r="E52" s="139"/>
      <c r="F52" s="138" t="s">
        <v>1063</v>
      </c>
    </row>
    <row r="53" spans="1:7" ht="33.75">
      <c r="B53" s="137"/>
      <c r="C53" s="186" t="s">
        <v>1174</v>
      </c>
      <c r="D53" s="136"/>
      <c r="F53" s="138" t="s">
        <v>1063</v>
      </c>
      <c r="G53" s="133"/>
    </row>
    <row r="54" spans="1:7" ht="45">
      <c r="B54" s="137"/>
      <c r="C54" s="186" t="s">
        <v>1175</v>
      </c>
      <c r="D54" s="136"/>
      <c r="F54" s="138" t="s">
        <v>1063</v>
      </c>
      <c r="G54" s="133"/>
    </row>
    <row r="55" spans="1:7" ht="33.75">
      <c r="B55" s="137"/>
      <c r="C55" s="186" t="s">
        <v>1176</v>
      </c>
      <c r="D55" s="136"/>
      <c r="F55" s="138" t="s">
        <v>1063</v>
      </c>
      <c r="G55" s="133"/>
    </row>
    <row r="56" spans="1:7" ht="33.75">
      <c r="B56" s="137"/>
      <c r="C56" s="188" t="s">
        <v>1107</v>
      </c>
      <c r="D56" s="136"/>
      <c r="F56" s="138" t="s">
        <v>1063</v>
      </c>
      <c r="G56" s="133"/>
    </row>
    <row r="57" spans="1:7" ht="22.5">
      <c r="B57" s="137"/>
      <c r="C57" s="188" t="s">
        <v>1108</v>
      </c>
      <c r="D57" s="136"/>
      <c r="F57" s="138" t="s">
        <v>1063</v>
      </c>
      <c r="G57" s="133"/>
    </row>
    <row r="58" spans="1:7" s="133" customFormat="1" ht="15" customHeight="1">
      <c r="A58" s="139"/>
      <c r="B58" s="137"/>
      <c r="C58" s="188" t="s">
        <v>1109</v>
      </c>
      <c r="D58" s="136"/>
      <c r="E58" s="139"/>
      <c r="F58" s="138" t="s">
        <v>1063</v>
      </c>
    </row>
    <row r="59" spans="1:7" ht="33.75">
      <c r="B59" s="137"/>
      <c r="C59" s="188" t="s">
        <v>1110</v>
      </c>
      <c r="D59" s="136"/>
      <c r="F59" s="138" t="s">
        <v>1063</v>
      </c>
      <c r="G59" s="133"/>
    </row>
    <row r="60" spans="1:7" s="133" customFormat="1" ht="15" customHeight="1">
      <c r="A60" s="139"/>
      <c r="B60" s="137"/>
      <c r="C60" s="188" t="s">
        <v>1111</v>
      </c>
      <c r="D60" s="136"/>
      <c r="E60" s="139"/>
      <c r="F60" s="138" t="s">
        <v>1063</v>
      </c>
    </row>
    <row r="61" spans="1:7" ht="22.5">
      <c r="B61" s="137"/>
      <c r="C61" s="188" t="s">
        <v>1112</v>
      </c>
      <c r="D61" s="136"/>
      <c r="F61" s="138" t="s">
        <v>1063</v>
      </c>
      <c r="G61" s="133"/>
    </row>
    <row r="62" spans="1:7" ht="22.5">
      <c r="B62" s="137"/>
      <c r="C62" s="188" t="s">
        <v>1113</v>
      </c>
      <c r="D62" s="136"/>
      <c r="F62" s="138" t="s">
        <v>1062</v>
      </c>
      <c r="G62" s="133"/>
    </row>
    <row r="63" spans="1:7" ht="22.5">
      <c r="B63" s="137"/>
      <c r="C63" s="188" t="s">
        <v>1114</v>
      </c>
      <c r="D63" s="136"/>
      <c r="F63" s="138" t="s">
        <v>1062</v>
      </c>
      <c r="G63" s="133"/>
    </row>
    <row r="64" spans="1:7" s="133" customFormat="1" ht="15" customHeight="1">
      <c r="A64" s="139"/>
      <c r="B64" s="137"/>
      <c r="C64" s="188" t="s">
        <v>1115</v>
      </c>
      <c r="D64" s="136"/>
      <c r="E64" s="139"/>
      <c r="F64" s="138" t="s">
        <v>1062</v>
      </c>
    </row>
    <row r="65" spans="1:7" s="133" customFormat="1" ht="15" customHeight="1">
      <c r="A65" s="139"/>
      <c r="B65" s="137"/>
      <c r="C65" s="188" t="s">
        <v>1116</v>
      </c>
      <c r="D65" s="136"/>
      <c r="E65" s="139"/>
      <c r="F65" s="138" t="s">
        <v>1062</v>
      </c>
    </row>
    <row r="66" spans="1:7" s="133" customFormat="1" ht="15" customHeight="1">
      <c r="A66" s="139"/>
      <c r="B66" s="137"/>
      <c r="C66" s="188" t="s">
        <v>1117</v>
      </c>
      <c r="D66" s="136"/>
      <c r="E66" s="139"/>
      <c r="F66" s="138" t="s">
        <v>1062</v>
      </c>
    </row>
    <row r="67" spans="1:7" ht="22.5">
      <c r="B67" s="137"/>
      <c r="C67" s="189" t="s">
        <v>1118</v>
      </c>
      <c r="D67" s="136"/>
      <c r="F67" s="138" t="s">
        <v>1062</v>
      </c>
      <c r="G67" s="133"/>
    </row>
    <row r="68" spans="1:7" s="133" customFormat="1" ht="15" customHeight="1">
      <c r="A68" s="139"/>
      <c r="B68" s="137"/>
      <c r="C68" s="188" t="s">
        <v>1119</v>
      </c>
      <c r="D68" s="136"/>
      <c r="E68" s="139"/>
      <c r="F68" s="138" t="s">
        <v>1062</v>
      </c>
    </row>
    <row r="69" spans="1:7" ht="22.5">
      <c r="B69" s="137"/>
      <c r="C69" s="188" t="s">
        <v>1120</v>
      </c>
      <c r="D69" s="136"/>
      <c r="F69" s="138" t="s">
        <v>1062</v>
      </c>
      <c r="G69" s="133"/>
    </row>
    <row r="70" spans="1:7" ht="22.5">
      <c r="B70" s="137"/>
      <c r="C70" s="188" t="s">
        <v>1121</v>
      </c>
      <c r="D70" s="136"/>
      <c r="F70" s="138" t="s">
        <v>1062</v>
      </c>
      <c r="G70" s="133"/>
    </row>
    <row r="71" spans="1:7" s="133" customFormat="1" ht="15" customHeight="1">
      <c r="A71" s="139"/>
      <c r="B71" s="137"/>
      <c r="C71" s="188" t="s">
        <v>1122</v>
      </c>
      <c r="D71" s="136"/>
      <c r="E71" s="139"/>
      <c r="F71" s="138" t="s">
        <v>1062</v>
      </c>
    </row>
    <row r="72" spans="1:7" ht="22.5">
      <c r="B72" s="137"/>
      <c r="C72" s="188" t="s">
        <v>1123</v>
      </c>
      <c r="D72" s="136"/>
      <c r="F72" s="138" t="s">
        <v>1062</v>
      </c>
      <c r="G72" s="133"/>
    </row>
    <row r="73" spans="1:7" s="133" customFormat="1" ht="15" customHeight="1">
      <c r="A73" s="139"/>
      <c r="B73" s="137"/>
      <c r="C73" s="188" t="s">
        <v>1124</v>
      </c>
      <c r="D73" s="136"/>
      <c r="E73" s="139"/>
      <c r="F73" s="138" t="s">
        <v>1062</v>
      </c>
    </row>
    <row r="74" spans="1:7" s="133" customFormat="1" ht="3" customHeight="1">
      <c r="B74" s="137"/>
      <c r="C74" s="189"/>
      <c r="D74" s="136"/>
      <c r="F74" s="138"/>
    </row>
    <row r="75" spans="1:7" s="133" customFormat="1" ht="15" customHeight="1">
      <c r="A75" s="139"/>
      <c r="B75" s="137"/>
      <c r="C75" s="188" t="s">
        <v>1125</v>
      </c>
      <c r="D75" s="136"/>
      <c r="E75" s="139"/>
      <c r="F75" s="138" t="s">
        <v>1062</v>
      </c>
    </row>
    <row r="76" spans="1:7" s="133" customFormat="1" ht="15" customHeight="1">
      <c r="A76" s="139"/>
      <c r="B76" s="137"/>
      <c r="C76" s="188" t="s">
        <v>1126</v>
      </c>
      <c r="D76" s="136"/>
      <c r="E76" s="139"/>
      <c r="F76" s="138" t="s">
        <v>1062</v>
      </c>
    </row>
    <row r="77" spans="1:7" ht="22.5">
      <c r="B77" s="137"/>
      <c r="C77" s="188" t="s">
        <v>1127</v>
      </c>
      <c r="D77" s="136"/>
      <c r="F77" s="138" t="s">
        <v>1061</v>
      </c>
      <c r="G77" s="133"/>
    </row>
    <row r="78" spans="1:7" s="133" customFormat="1" ht="15" customHeight="1">
      <c r="A78" s="139"/>
      <c r="B78" s="137"/>
      <c r="C78" s="188" t="s">
        <v>1128</v>
      </c>
      <c r="D78" s="136"/>
      <c r="E78" s="139"/>
      <c r="F78" s="138" t="s">
        <v>1062</v>
      </c>
    </row>
    <row r="79" spans="1:7" ht="22.5">
      <c r="B79" s="137"/>
      <c r="C79" s="188" t="s">
        <v>1129</v>
      </c>
      <c r="D79" s="136"/>
      <c r="F79" s="138" t="s">
        <v>1062</v>
      </c>
      <c r="G79" s="133"/>
    </row>
    <row r="80" spans="1:7" s="133" customFormat="1" ht="15" customHeight="1">
      <c r="A80" s="139"/>
      <c r="B80" s="137"/>
      <c r="C80" s="188" t="s">
        <v>1130</v>
      </c>
      <c r="D80" s="136"/>
      <c r="E80" s="139"/>
      <c r="F80" s="138" t="s">
        <v>1062</v>
      </c>
    </row>
    <row r="81" spans="1:7" s="133" customFormat="1" ht="15" customHeight="1">
      <c r="A81" s="139"/>
      <c r="B81" s="137"/>
      <c r="C81" s="188" t="s">
        <v>1131</v>
      </c>
      <c r="D81" s="136"/>
      <c r="E81" s="139"/>
      <c r="F81" s="138" t="s">
        <v>1063</v>
      </c>
    </row>
    <row r="82" spans="1:7" ht="22.5">
      <c r="B82" s="137"/>
      <c r="C82" s="188" t="s">
        <v>1132</v>
      </c>
      <c r="D82" s="136"/>
      <c r="F82" s="138" t="s">
        <v>1063</v>
      </c>
      <c r="G82" s="133"/>
    </row>
    <row r="83" spans="1:7" s="133" customFormat="1" ht="15" customHeight="1">
      <c r="A83" s="139"/>
      <c r="B83" s="137"/>
      <c r="C83" s="188" t="s">
        <v>1133</v>
      </c>
      <c r="D83" s="136"/>
      <c r="E83" s="139"/>
      <c r="F83" s="138" t="s">
        <v>1063</v>
      </c>
    </row>
    <row r="84" spans="1:7" s="133" customFormat="1" ht="3" customHeight="1">
      <c r="B84" s="137"/>
      <c r="C84" s="189"/>
      <c r="D84" s="136"/>
      <c r="F84" s="138"/>
    </row>
    <row r="85" spans="1:7" ht="33.75">
      <c r="B85" s="137"/>
      <c r="C85" s="189" t="s">
        <v>1134</v>
      </c>
      <c r="D85" s="136"/>
      <c r="F85" s="138" t="s">
        <v>1063</v>
      </c>
      <c r="G85" s="133"/>
    </row>
    <row r="86" spans="1:7" s="133" customFormat="1" ht="15" customHeight="1">
      <c r="A86" s="139"/>
      <c r="B86" s="137"/>
      <c r="C86" s="188" t="s">
        <v>1135</v>
      </c>
      <c r="D86" s="136"/>
      <c r="E86" s="139"/>
      <c r="F86" s="138" t="s">
        <v>1063</v>
      </c>
    </row>
    <row r="87" spans="1:7" ht="22.5">
      <c r="B87" s="137"/>
      <c r="C87" s="188" t="s">
        <v>1136</v>
      </c>
      <c r="D87" s="136"/>
      <c r="F87" s="138" t="s">
        <v>1062</v>
      </c>
      <c r="G87" s="133"/>
    </row>
    <row r="88" spans="1:7" ht="22.5">
      <c r="B88" s="137"/>
      <c r="C88" s="188" t="s">
        <v>1137</v>
      </c>
      <c r="D88" s="136"/>
      <c r="F88" s="138" t="s">
        <v>1063</v>
      </c>
      <c r="G88" s="133"/>
    </row>
    <row r="89" spans="1:7" s="133" customFormat="1" ht="15" customHeight="1">
      <c r="A89" s="139"/>
      <c r="B89" s="137"/>
      <c r="C89" s="188" t="s">
        <v>1138</v>
      </c>
      <c r="D89" s="136"/>
      <c r="E89" s="139"/>
      <c r="F89" s="138" t="s">
        <v>1063</v>
      </c>
    </row>
    <row r="90" spans="1:7" s="133" customFormat="1" ht="3" customHeight="1">
      <c r="B90" s="137"/>
      <c r="C90" s="189"/>
      <c r="D90" s="136"/>
      <c r="F90" s="138"/>
    </row>
    <row r="91" spans="1:7" ht="25.5" customHeight="1">
      <c r="B91" s="137"/>
      <c r="C91" s="189" t="s">
        <v>1139</v>
      </c>
      <c r="D91" s="136"/>
      <c r="F91" s="138" t="s">
        <v>1063</v>
      </c>
      <c r="G91" s="133"/>
    </row>
    <row r="92" spans="1:7" s="133" customFormat="1" ht="3" customHeight="1">
      <c r="B92" s="137"/>
      <c r="C92" s="189"/>
      <c r="D92" s="136"/>
      <c r="F92" s="138"/>
    </row>
    <row r="93" spans="1:7" ht="33.75">
      <c r="B93" s="137"/>
      <c r="C93" s="189" t="s">
        <v>1140</v>
      </c>
      <c r="D93" s="136"/>
      <c r="F93" s="138" t="s">
        <v>1063</v>
      </c>
      <c r="G93" s="133"/>
    </row>
    <row r="94" spans="1:7" s="133" customFormat="1" ht="3" customHeight="1">
      <c r="B94" s="137"/>
      <c r="C94" s="189"/>
      <c r="D94" s="136"/>
      <c r="F94" s="138"/>
    </row>
    <row r="95" spans="1:7" ht="22.5">
      <c r="B95" s="137"/>
      <c r="C95" s="189" t="s">
        <v>1141</v>
      </c>
      <c r="D95" s="136"/>
      <c r="F95" s="138" t="s">
        <v>1063</v>
      </c>
      <c r="G95" s="133"/>
    </row>
    <row r="96" spans="1:7" s="133" customFormat="1" ht="15" customHeight="1">
      <c r="A96" s="139"/>
      <c r="B96" s="137"/>
      <c r="C96" s="188" t="s">
        <v>1142</v>
      </c>
      <c r="D96" s="136"/>
      <c r="E96" s="139"/>
      <c r="F96" s="138" t="s">
        <v>1062</v>
      </c>
    </row>
    <row r="97" spans="1:7" ht="22.5">
      <c r="B97" s="137"/>
      <c r="C97" s="188" t="s">
        <v>1143</v>
      </c>
      <c r="D97" s="136"/>
      <c r="F97" s="138" t="s">
        <v>1062</v>
      </c>
      <c r="G97" s="133"/>
    </row>
    <row r="98" spans="1:7" s="133" customFormat="1" ht="33.75">
      <c r="B98" s="137"/>
      <c r="C98" s="188" t="s">
        <v>1144</v>
      </c>
      <c r="D98" s="136"/>
      <c r="F98" s="138" t="s">
        <v>1062</v>
      </c>
    </row>
    <row r="99" spans="1:7" ht="22.5">
      <c r="B99" s="137"/>
      <c r="C99" s="188" t="s">
        <v>1145</v>
      </c>
      <c r="D99" s="136"/>
      <c r="F99" s="138" t="s">
        <v>1061</v>
      </c>
      <c r="G99" s="133"/>
    </row>
    <row r="100" spans="1:7" s="133" customFormat="1" ht="3" customHeight="1">
      <c r="B100" s="137"/>
      <c r="C100" s="189"/>
      <c r="D100" s="136"/>
      <c r="F100" s="138"/>
    </row>
    <row r="101" spans="1:7" ht="56.25">
      <c r="B101" s="137"/>
      <c r="C101" s="189" t="s">
        <v>1146</v>
      </c>
      <c r="D101" s="136"/>
      <c r="F101" s="138" t="s">
        <v>1062</v>
      </c>
      <c r="G101" s="133"/>
    </row>
    <row r="102" spans="1:7" s="133" customFormat="1" ht="3" customHeight="1">
      <c r="B102" s="137"/>
      <c r="C102" s="189"/>
      <c r="D102" s="136"/>
      <c r="F102" s="138"/>
    </row>
    <row r="103" spans="1:7" ht="33.75">
      <c r="B103" s="137"/>
      <c r="C103" s="189" t="s">
        <v>1147</v>
      </c>
      <c r="D103" s="136"/>
      <c r="F103" s="138" t="s">
        <v>1062</v>
      </c>
      <c r="G103" s="133"/>
    </row>
    <row r="104" spans="1:7" s="133" customFormat="1" ht="15" customHeight="1">
      <c r="A104" s="139"/>
      <c r="B104" s="137"/>
      <c r="C104" s="188" t="s">
        <v>1148</v>
      </c>
      <c r="D104" s="136"/>
      <c r="E104" s="139"/>
      <c r="F104" s="138" t="s">
        <v>1062</v>
      </c>
    </row>
    <row r="105" spans="1:7" s="133" customFormat="1" ht="15" customHeight="1">
      <c r="A105" s="139"/>
      <c r="B105" s="137"/>
      <c r="C105" s="188" t="s">
        <v>1149</v>
      </c>
      <c r="D105" s="136"/>
      <c r="E105" s="139"/>
      <c r="F105" s="138" t="s">
        <v>1062</v>
      </c>
    </row>
    <row r="106" spans="1:7" s="133" customFormat="1" ht="15" customHeight="1">
      <c r="A106" s="139"/>
      <c r="B106" s="137"/>
      <c r="C106" s="188" t="s">
        <v>1150</v>
      </c>
      <c r="D106" s="136"/>
      <c r="E106" s="139"/>
      <c r="F106" s="138" t="s">
        <v>1062</v>
      </c>
    </row>
    <row r="107" spans="1:7" ht="22.5">
      <c r="B107" s="137"/>
      <c r="C107" s="188" t="s">
        <v>1151</v>
      </c>
      <c r="D107" s="136"/>
      <c r="F107" s="138" t="s">
        <v>1062</v>
      </c>
      <c r="G107" s="133"/>
    </row>
    <row r="108" spans="1:7" s="133" customFormat="1" ht="15" customHeight="1">
      <c r="A108" s="139"/>
      <c r="B108" s="137"/>
      <c r="C108" s="188" t="s">
        <v>1152</v>
      </c>
      <c r="D108" s="136"/>
      <c r="E108" s="139"/>
      <c r="F108" s="138" t="s">
        <v>1062</v>
      </c>
    </row>
    <row r="109" spans="1:7" s="133" customFormat="1" ht="15" customHeight="1">
      <c r="A109" s="139"/>
      <c r="B109" s="137"/>
      <c r="C109" s="188" t="s">
        <v>1153</v>
      </c>
      <c r="D109" s="136"/>
      <c r="E109" s="139"/>
      <c r="F109" s="138" t="s">
        <v>1062</v>
      </c>
    </row>
    <row r="110" spans="1:7" s="133" customFormat="1" ht="33.75">
      <c r="B110" s="137"/>
      <c r="C110" s="188" t="s">
        <v>1154</v>
      </c>
      <c r="D110" s="136"/>
      <c r="F110" s="138" t="s">
        <v>1062</v>
      </c>
    </row>
    <row r="111" spans="1:7" ht="33.75">
      <c r="B111" s="137"/>
      <c r="C111" s="188" t="s">
        <v>1155</v>
      </c>
      <c r="D111" s="136"/>
      <c r="F111" s="138" t="s">
        <v>1061</v>
      </c>
      <c r="G111" s="133"/>
    </row>
    <row r="112" spans="1:7" s="133" customFormat="1" ht="3" customHeight="1">
      <c r="B112" s="137"/>
      <c r="C112" s="189"/>
      <c r="D112" s="136"/>
      <c r="F112" s="138"/>
    </row>
    <row r="113" spans="2:7" ht="22.5">
      <c r="B113" s="137"/>
      <c r="C113" s="189" t="s">
        <v>1156</v>
      </c>
      <c r="D113" s="136"/>
      <c r="F113" s="138" t="s">
        <v>1062</v>
      </c>
      <c r="G113" s="133"/>
    </row>
    <row r="114" spans="2:7" s="133" customFormat="1" ht="3" customHeight="1">
      <c r="B114" s="137"/>
      <c r="C114" s="189"/>
      <c r="D114" s="136"/>
      <c r="F114" s="138"/>
    </row>
    <row r="115" spans="2:7" ht="33.75">
      <c r="B115" s="137"/>
      <c r="C115" s="189" t="s">
        <v>1157</v>
      </c>
      <c r="D115" s="136"/>
      <c r="F115" s="138" t="s">
        <v>1062</v>
      </c>
      <c r="G115" s="133"/>
    </row>
    <row r="116" spans="2:7" s="133" customFormat="1" ht="3" customHeight="1">
      <c r="B116" s="137"/>
      <c r="C116" s="189"/>
      <c r="D116" s="136"/>
      <c r="F116" s="138"/>
    </row>
    <row r="117" spans="2:7" ht="22.5">
      <c r="B117" s="137"/>
      <c r="C117" s="189" t="s">
        <v>1158</v>
      </c>
      <c r="D117" s="136"/>
      <c r="F117" s="138" t="s">
        <v>1062</v>
      </c>
      <c r="G117" s="133"/>
    </row>
    <row r="118" spans="2:7" s="133" customFormat="1" ht="3" customHeight="1">
      <c r="B118" s="137"/>
      <c r="C118" s="189"/>
      <c r="D118" s="136"/>
      <c r="F118" s="138"/>
    </row>
    <row r="119" spans="2:7" ht="56.25">
      <c r="B119" s="137"/>
      <c r="C119" s="189" t="s">
        <v>1159</v>
      </c>
      <c r="D119" s="136"/>
      <c r="F119" s="138" t="s">
        <v>1062</v>
      </c>
      <c r="G119" s="133"/>
    </row>
    <row r="120" spans="2:7" s="133" customFormat="1" ht="3" customHeight="1">
      <c r="B120" s="137"/>
      <c r="C120" s="189"/>
      <c r="D120" s="136"/>
      <c r="F120" s="138"/>
    </row>
    <row r="121" spans="2:7" s="133" customFormat="1" ht="33.75">
      <c r="B121" s="137"/>
      <c r="C121" s="189" t="s">
        <v>1160</v>
      </c>
      <c r="D121" s="136"/>
      <c r="F121" s="138" t="s">
        <v>1062</v>
      </c>
    </row>
    <row r="122" spans="2:7" s="133" customFormat="1" ht="3" customHeight="1">
      <c r="B122" s="137"/>
      <c r="C122" s="189"/>
      <c r="D122" s="136"/>
      <c r="F122" s="138"/>
    </row>
    <row r="123" spans="2:7" ht="22.5">
      <c r="B123" s="137"/>
      <c r="C123" s="189" t="s">
        <v>1161</v>
      </c>
      <c r="D123" s="136"/>
      <c r="F123" s="138" t="s">
        <v>1061</v>
      </c>
      <c r="G123" s="133"/>
    </row>
    <row r="124" spans="2:7" s="133" customFormat="1" ht="3" customHeight="1">
      <c r="B124" s="137"/>
      <c r="C124" s="189"/>
      <c r="D124" s="136"/>
      <c r="F124" s="138"/>
    </row>
    <row r="125" spans="2:7" s="133" customFormat="1" ht="45">
      <c r="B125" s="137"/>
      <c r="C125" s="189" t="s">
        <v>1162</v>
      </c>
      <c r="D125" s="136"/>
      <c r="F125" s="138" t="s">
        <v>1062</v>
      </c>
    </row>
    <row r="126" spans="2:7" s="133" customFormat="1" ht="3" customHeight="1">
      <c r="B126" s="137"/>
      <c r="C126" s="189"/>
      <c r="D126" s="136"/>
      <c r="F126" s="138"/>
    </row>
    <row r="127" spans="2:7" ht="22.5">
      <c r="B127" s="137"/>
      <c r="C127" s="189" t="s">
        <v>1163</v>
      </c>
      <c r="D127" s="136"/>
      <c r="F127" s="138" t="s">
        <v>1061</v>
      </c>
      <c r="G127" s="133"/>
    </row>
    <row r="128" spans="2:7" ht="12" thickBot="1">
      <c r="B128" s="135"/>
      <c r="C128" s="182"/>
      <c r="D128" s="134"/>
    </row>
    <row r="129" ht="12" thickTop="1"/>
  </sheetData>
  <sheetProtection password="FA9C" sheet="1" objects="1" scenarios="1" formatColumns="0" formatRows="0"/>
  <phoneticPr fontId="8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B1:B19"/>
  <sheetViews>
    <sheetView showGridLines="0" zoomScaleNormal="100" workbookViewId="0"/>
  </sheetViews>
  <sheetFormatPr defaultRowHeight="11.25"/>
  <cols>
    <col min="1" max="1" width="3.7109375" style="66" customWidth="1"/>
    <col min="2" max="2" width="87.28515625" style="66" customWidth="1"/>
    <col min="3" max="16384" width="9.140625" style="66"/>
  </cols>
  <sheetData>
    <row r="1" spans="2:2">
      <c r="B1" s="92" t="s">
        <v>935</v>
      </c>
    </row>
    <row r="2" spans="2:2" ht="90">
      <c r="B2" s="114" t="s">
        <v>1021</v>
      </c>
    </row>
    <row r="3" spans="2:2" ht="67.5">
      <c r="B3" s="114" t="s">
        <v>1215</v>
      </c>
    </row>
    <row r="4" spans="2:2">
      <c r="B4" s="114" t="s">
        <v>1036</v>
      </c>
    </row>
    <row r="5" spans="2:2">
      <c r="B5" s="114" t="s">
        <v>1020</v>
      </c>
    </row>
    <row r="6" spans="2:2" ht="33.75">
      <c r="B6" s="114" t="s">
        <v>1211</v>
      </c>
    </row>
    <row r="7" spans="2:2">
      <c r="B7" s="114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 ht="67.5">
      <c r="B8" s="114" t="s">
        <v>7</v>
      </c>
    </row>
    <row r="9" spans="2:2">
      <c r="B9" s="92" t="s">
        <v>972</v>
      </c>
    </row>
    <row r="10" spans="2:2" ht="25.5" customHeight="1">
      <c r="B10" s="93" t="s">
        <v>989</v>
      </c>
    </row>
    <row r="11" spans="2:2" ht="33.75">
      <c r="B11" s="114" t="s">
        <v>1067</v>
      </c>
    </row>
    <row r="12" spans="2:2" ht="22.5">
      <c r="B12" s="114" t="s">
        <v>1044</v>
      </c>
    </row>
    <row r="13" spans="2:2">
      <c r="B13" s="92" t="s">
        <v>1192</v>
      </c>
    </row>
    <row r="14" spans="2:2" ht="33.75">
      <c r="B14" s="114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5" spans="2:2" ht="33.75">
      <c r="B15" s="114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6" spans="2:2" ht="22.5">
      <c r="B16" s="114" t="s">
        <v>1193</v>
      </c>
    </row>
    <row r="17" spans="2:2" ht="36" customHeight="1">
      <c r="B17" s="114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8" spans="2:2">
      <c r="B18" s="92" t="s">
        <v>1015</v>
      </c>
    </row>
    <row r="19" spans="2:2">
      <c r="B19" s="114" t="s">
        <v>1017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TSH_REESTR_ORG" enableFormatConditionsCalculation="0">
    <tabColor indexed="47"/>
  </sheetPr>
  <dimension ref="A1:L70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339</v>
      </c>
      <c r="B1" s="6" t="s">
        <v>12</v>
      </c>
      <c r="C1" s="6" t="s">
        <v>13</v>
      </c>
      <c r="D1" s="6" t="s">
        <v>14</v>
      </c>
      <c r="E1" s="6" t="s">
        <v>15</v>
      </c>
      <c r="F1" s="6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</row>
    <row r="2" spans="1:12">
      <c r="A2" s="6">
        <v>1</v>
      </c>
      <c r="B2" s="6" t="s">
        <v>1317</v>
      </c>
      <c r="C2" s="6" t="s">
        <v>22</v>
      </c>
      <c r="D2" s="6" t="s">
        <v>23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1180</v>
      </c>
    </row>
    <row r="3" spans="1:12">
      <c r="A3" s="6">
        <v>2</v>
      </c>
      <c r="B3" s="6" t="s">
        <v>1317</v>
      </c>
      <c r="C3" s="6" t="s">
        <v>29</v>
      </c>
      <c r="D3" s="6" t="s">
        <v>30</v>
      </c>
      <c r="E3" s="6" t="s">
        <v>29</v>
      </c>
      <c r="F3" s="6" t="s">
        <v>30</v>
      </c>
      <c r="G3" s="6" t="s">
        <v>31</v>
      </c>
      <c r="H3" s="6" t="s">
        <v>32</v>
      </c>
      <c r="I3" s="6" t="s">
        <v>33</v>
      </c>
      <c r="J3" s="6" t="s">
        <v>34</v>
      </c>
      <c r="K3" s="6" t="s">
        <v>35</v>
      </c>
      <c r="L3" s="6" t="s">
        <v>1180</v>
      </c>
    </row>
    <row r="4" spans="1:12">
      <c r="A4" s="6">
        <v>3</v>
      </c>
      <c r="B4" s="6" t="s">
        <v>1317</v>
      </c>
      <c r="C4" s="6" t="s">
        <v>36</v>
      </c>
      <c r="D4" s="6" t="s">
        <v>36</v>
      </c>
      <c r="E4" s="6" t="s">
        <v>36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35</v>
      </c>
      <c r="L4" s="6" t="s">
        <v>1180</v>
      </c>
    </row>
    <row r="5" spans="1:12">
      <c r="A5" s="6">
        <v>4</v>
      </c>
      <c r="B5" s="6" t="s">
        <v>1317</v>
      </c>
      <c r="C5" s="6" t="s">
        <v>29</v>
      </c>
      <c r="D5" s="6" t="s">
        <v>30</v>
      </c>
      <c r="E5" s="6" t="s">
        <v>29</v>
      </c>
      <c r="F5" s="6" t="s">
        <v>30</v>
      </c>
      <c r="G5" s="6" t="s">
        <v>41</v>
      </c>
      <c r="H5" s="6" t="s">
        <v>42</v>
      </c>
      <c r="I5" s="6" t="s">
        <v>43</v>
      </c>
      <c r="J5" s="6" t="s">
        <v>44</v>
      </c>
      <c r="K5" s="6" t="s">
        <v>45</v>
      </c>
      <c r="L5" s="6" t="s">
        <v>1180</v>
      </c>
    </row>
    <row r="6" spans="1:12">
      <c r="A6" s="6">
        <v>5</v>
      </c>
      <c r="B6" s="6" t="s">
        <v>1317</v>
      </c>
      <c r="C6" s="6" t="s">
        <v>29</v>
      </c>
      <c r="D6" s="6" t="s">
        <v>30</v>
      </c>
      <c r="E6" s="6" t="s">
        <v>29</v>
      </c>
      <c r="F6" s="6" t="s">
        <v>30</v>
      </c>
      <c r="G6" s="6" t="s">
        <v>46</v>
      </c>
      <c r="H6" s="6" t="s">
        <v>47</v>
      </c>
      <c r="I6" s="6" t="s">
        <v>48</v>
      </c>
      <c r="J6" s="6" t="s">
        <v>34</v>
      </c>
      <c r="K6" s="6" t="s">
        <v>35</v>
      </c>
      <c r="L6" s="6" t="s">
        <v>1180</v>
      </c>
    </row>
    <row r="7" spans="1:12">
      <c r="A7" s="6">
        <v>6</v>
      </c>
      <c r="B7" s="6" t="s">
        <v>1317</v>
      </c>
      <c r="C7" s="6" t="s">
        <v>22</v>
      </c>
      <c r="D7" s="6" t="s">
        <v>23</v>
      </c>
      <c r="E7" s="6" t="s">
        <v>22</v>
      </c>
      <c r="F7" s="6" t="s">
        <v>23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35</v>
      </c>
      <c r="L7" s="6" t="s">
        <v>1180</v>
      </c>
    </row>
    <row r="8" spans="1:12">
      <c r="A8" s="6">
        <v>7</v>
      </c>
      <c r="B8" s="6" t="s">
        <v>1317</v>
      </c>
      <c r="C8" s="6" t="s">
        <v>53</v>
      </c>
      <c r="D8" s="6" t="s">
        <v>54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35</v>
      </c>
      <c r="L8" s="6" t="s">
        <v>1180</v>
      </c>
    </row>
    <row r="9" spans="1:12">
      <c r="A9" s="6">
        <v>8</v>
      </c>
      <c r="B9" s="6" t="s">
        <v>1317</v>
      </c>
      <c r="C9" s="6" t="s">
        <v>59</v>
      </c>
      <c r="D9" s="6" t="s">
        <v>60</v>
      </c>
      <c r="E9" s="6" t="s">
        <v>61</v>
      </c>
      <c r="F9" s="6" t="s">
        <v>62</v>
      </c>
      <c r="G9" s="6" t="s">
        <v>63</v>
      </c>
      <c r="H9" s="6" t="s">
        <v>64</v>
      </c>
      <c r="I9" s="6" t="s">
        <v>65</v>
      </c>
      <c r="J9" s="6" t="s">
        <v>66</v>
      </c>
      <c r="K9" s="6" t="s">
        <v>35</v>
      </c>
      <c r="L9" s="6" t="s">
        <v>1180</v>
      </c>
    </row>
    <row r="10" spans="1:12">
      <c r="A10" s="6">
        <v>9</v>
      </c>
      <c r="B10" s="6" t="s">
        <v>1317</v>
      </c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69</v>
      </c>
      <c r="H10" s="6" t="s">
        <v>70</v>
      </c>
      <c r="I10" s="6" t="s">
        <v>71</v>
      </c>
      <c r="J10" s="6" t="s">
        <v>72</v>
      </c>
      <c r="K10" s="6" t="s">
        <v>35</v>
      </c>
      <c r="L10" s="6" t="s">
        <v>1180</v>
      </c>
    </row>
    <row r="11" spans="1:12">
      <c r="A11" s="6">
        <v>10</v>
      </c>
      <c r="B11" s="6" t="s">
        <v>1317</v>
      </c>
      <c r="C11" s="6" t="s">
        <v>73</v>
      </c>
      <c r="D11" s="6" t="s">
        <v>74</v>
      </c>
      <c r="E11" s="6" t="s">
        <v>73</v>
      </c>
      <c r="F11" s="6" t="s">
        <v>74</v>
      </c>
      <c r="G11" s="6" t="s">
        <v>75</v>
      </c>
      <c r="H11" s="6" t="s">
        <v>76</v>
      </c>
      <c r="I11" s="6" t="s">
        <v>77</v>
      </c>
      <c r="J11" s="6" t="s">
        <v>78</v>
      </c>
      <c r="K11" s="6" t="s">
        <v>35</v>
      </c>
      <c r="L11" s="6" t="s">
        <v>1180</v>
      </c>
    </row>
    <row r="12" spans="1:12">
      <c r="A12" s="6">
        <v>11</v>
      </c>
      <c r="B12" s="6" t="s">
        <v>1317</v>
      </c>
      <c r="C12" s="6" t="s">
        <v>22</v>
      </c>
      <c r="D12" s="6" t="s">
        <v>23</v>
      </c>
      <c r="E12" s="6" t="s">
        <v>22</v>
      </c>
      <c r="F12" s="6" t="s">
        <v>23</v>
      </c>
      <c r="G12" s="6" t="s">
        <v>79</v>
      </c>
      <c r="H12" s="6" t="s">
        <v>80</v>
      </c>
      <c r="I12" s="6" t="s">
        <v>81</v>
      </c>
      <c r="J12" s="6" t="s">
        <v>52</v>
      </c>
      <c r="K12" s="6" t="s">
        <v>35</v>
      </c>
      <c r="L12" s="6" t="s">
        <v>1180</v>
      </c>
    </row>
    <row r="13" spans="1:12">
      <c r="A13" s="6">
        <v>12</v>
      </c>
      <c r="B13" s="6" t="s">
        <v>1317</v>
      </c>
      <c r="C13" s="6" t="s">
        <v>82</v>
      </c>
      <c r="D13" s="6" t="s">
        <v>83</v>
      </c>
      <c r="E13" s="6" t="s">
        <v>84</v>
      </c>
      <c r="F13" s="6" t="s">
        <v>85</v>
      </c>
      <c r="G13" s="6" t="s">
        <v>86</v>
      </c>
      <c r="H13" s="6" t="s">
        <v>87</v>
      </c>
      <c r="I13" s="6" t="s">
        <v>88</v>
      </c>
      <c r="J13" s="6" t="s">
        <v>89</v>
      </c>
      <c r="K13" s="6" t="s">
        <v>35</v>
      </c>
      <c r="L13" s="6" t="s">
        <v>1180</v>
      </c>
    </row>
    <row r="14" spans="1:12">
      <c r="A14" s="6">
        <v>13</v>
      </c>
      <c r="B14" s="6" t="s">
        <v>1317</v>
      </c>
      <c r="C14" s="6" t="s">
        <v>90</v>
      </c>
      <c r="D14" s="6" t="s">
        <v>91</v>
      </c>
      <c r="E14" s="6" t="s">
        <v>90</v>
      </c>
      <c r="F14" s="6" t="s">
        <v>91</v>
      </c>
      <c r="G14" s="6" t="s">
        <v>92</v>
      </c>
      <c r="H14" s="6" t="s">
        <v>93</v>
      </c>
      <c r="I14" s="6" t="s">
        <v>94</v>
      </c>
      <c r="J14" s="6" t="s">
        <v>95</v>
      </c>
      <c r="K14" s="6" t="s">
        <v>96</v>
      </c>
      <c r="L14" s="6" t="s">
        <v>1180</v>
      </c>
    </row>
    <row r="15" spans="1:12">
      <c r="A15" s="6">
        <v>14</v>
      </c>
      <c r="B15" s="6" t="s">
        <v>1317</v>
      </c>
      <c r="C15" s="6" t="s">
        <v>90</v>
      </c>
      <c r="D15" s="6" t="s">
        <v>91</v>
      </c>
      <c r="E15" s="6" t="s">
        <v>90</v>
      </c>
      <c r="F15" s="6" t="s">
        <v>91</v>
      </c>
      <c r="G15" s="6" t="s">
        <v>92</v>
      </c>
      <c r="H15" s="6" t="s">
        <v>93</v>
      </c>
      <c r="I15" s="6" t="s">
        <v>94</v>
      </c>
      <c r="J15" s="6" t="s">
        <v>95</v>
      </c>
      <c r="K15" s="6" t="s">
        <v>97</v>
      </c>
      <c r="L15" s="6" t="s">
        <v>1180</v>
      </c>
    </row>
    <row r="16" spans="1:12">
      <c r="A16" s="6">
        <v>15</v>
      </c>
      <c r="B16" s="6" t="s">
        <v>1317</v>
      </c>
      <c r="C16" s="6" t="s">
        <v>22</v>
      </c>
      <c r="D16" s="6" t="s">
        <v>23</v>
      </c>
      <c r="E16" s="6" t="s">
        <v>22</v>
      </c>
      <c r="F16" s="6" t="s">
        <v>23</v>
      </c>
      <c r="G16" s="6" t="s">
        <v>98</v>
      </c>
      <c r="H16" s="6" t="s">
        <v>99</v>
      </c>
      <c r="I16" s="6" t="s">
        <v>100</v>
      </c>
      <c r="J16" s="6" t="s">
        <v>101</v>
      </c>
      <c r="K16" s="6" t="s">
        <v>102</v>
      </c>
      <c r="L16" s="6" t="s">
        <v>1180</v>
      </c>
    </row>
    <row r="17" spans="1:12">
      <c r="A17" s="6">
        <v>16</v>
      </c>
      <c r="B17" s="6" t="s">
        <v>1317</v>
      </c>
      <c r="C17" s="6" t="s">
        <v>22</v>
      </c>
      <c r="D17" s="6" t="s">
        <v>23</v>
      </c>
      <c r="E17" s="6" t="s">
        <v>22</v>
      </c>
      <c r="F17" s="6" t="s">
        <v>23</v>
      </c>
      <c r="G17" s="6" t="s">
        <v>103</v>
      </c>
      <c r="H17" s="6" t="s">
        <v>104</v>
      </c>
      <c r="I17" s="6" t="s">
        <v>105</v>
      </c>
      <c r="J17" s="6" t="s">
        <v>101</v>
      </c>
      <c r="K17" s="6" t="s">
        <v>106</v>
      </c>
      <c r="L17" s="6" t="s">
        <v>1180</v>
      </c>
    </row>
    <row r="18" spans="1:12">
      <c r="A18" s="6">
        <v>17</v>
      </c>
      <c r="B18" s="6" t="s">
        <v>1317</v>
      </c>
      <c r="C18" s="6" t="s">
        <v>67</v>
      </c>
      <c r="D18" s="6" t="s">
        <v>68</v>
      </c>
      <c r="E18" s="6" t="s">
        <v>67</v>
      </c>
      <c r="F18" s="6" t="s">
        <v>68</v>
      </c>
      <c r="G18" s="6" t="s">
        <v>107</v>
      </c>
      <c r="H18" s="6" t="s">
        <v>108</v>
      </c>
      <c r="I18" s="6" t="s">
        <v>109</v>
      </c>
      <c r="J18" s="6" t="s">
        <v>72</v>
      </c>
      <c r="K18" s="6" t="s">
        <v>35</v>
      </c>
      <c r="L18" s="6" t="s">
        <v>1180</v>
      </c>
    </row>
    <row r="19" spans="1:12">
      <c r="A19" s="6">
        <v>18</v>
      </c>
      <c r="B19" s="6" t="s">
        <v>1317</v>
      </c>
      <c r="C19" s="6" t="s">
        <v>67</v>
      </c>
      <c r="D19" s="6" t="s">
        <v>68</v>
      </c>
      <c r="E19" s="6" t="s">
        <v>67</v>
      </c>
      <c r="F19" s="6" t="s">
        <v>68</v>
      </c>
      <c r="G19" s="6" t="s">
        <v>110</v>
      </c>
      <c r="H19" s="6" t="s">
        <v>111</v>
      </c>
      <c r="I19" s="6" t="s">
        <v>112</v>
      </c>
      <c r="J19" s="6" t="s">
        <v>72</v>
      </c>
      <c r="K19" s="6" t="s">
        <v>35</v>
      </c>
      <c r="L19" s="6" t="s">
        <v>1180</v>
      </c>
    </row>
    <row r="20" spans="1:12">
      <c r="A20" s="6">
        <v>19</v>
      </c>
      <c r="B20" s="6" t="s">
        <v>1317</v>
      </c>
      <c r="C20" s="6" t="s">
        <v>113</v>
      </c>
      <c r="D20" s="6" t="s">
        <v>114</v>
      </c>
      <c r="E20" s="6" t="s">
        <v>115</v>
      </c>
      <c r="F20" s="6" t="s">
        <v>116</v>
      </c>
      <c r="G20" s="6" t="s">
        <v>117</v>
      </c>
      <c r="H20" s="6" t="s">
        <v>118</v>
      </c>
      <c r="I20" s="6" t="s">
        <v>119</v>
      </c>
      <c r="J20" s="6" t="s">
        <v>120</v>
      </c>
      <c r="K20" s="6" t="s">
        <v>45</v>
      </c>
      <c r="L20" s="6" t="s">
        <v>1180</v>
      </c>
    </row>
    <row r="21" spans="1:12">
      <c r="A21" s="6">
        <v>20</v>
      </c>
      <c r="B21" s="6" t="s">
        <v>1317</v>
      </c>
      <c r="C21" s="6" t="s">
        <v>121</v>
      </c>
      <c r="D21" s="6" t="s">
        <v>122</v>
      </c>
      <c r="E21" s="6" t="s">
        <v>123</v>
      </c>
      <c r="F21" s="6" t="s">
        <v>124</v>
      </c>
      <c r="G21" s="6" t="s">
        <v>125</v>
      </c>
      <c r="H21" s="6" t="s">
        <v>126</v>
      </c>
      <c r="I21" s="6" t="s">
        <v>127</v>
      </c>
      <c r="J21" s="6" t="s">
        <v>128</v>
      </c>
      <c r="K21" s="6" t="s">
        <v>35</v>
      </c>
      <c r="L21" s="6" t="s">
        <v>1180</v>
      </c>
    </row>
    <row r="22" spans="1:12">
      <c r="A22" s="6">
        <v>21</v>
      </c>
      <c r="B22" s="6" t="s">
        <v>1317</v>
      </c>
      <c r="C22" s="6" t="s">
        <v>129</v>
      </c>
      <c r="D22" s="6" t="s">
        <v>130</v>
      </c>
      <c r="E22" s="6" t="s">
        <v>131</v>
      </c>
      <c r="F22" s="6" t="s">
        <v>132</v>
      </c>
      <c r="G22" s="6" t="s">
        <v>133</v>
      </c>
      <c r="H22" s="6" t="s">
        <v>134</v>
      </c>
      <c r="I22" s="6" t="s">
        <v>135</v>
      </c>
      <c r="J22" s="6" t="s">
        <v>136</v>
      </c>
      <c r="K22" s="6" t="s">
        <v>35</v>
      </c>
      <c r="L22" s="6" t="s">
        <v>1180</v>
      </c>
    </row>
    <row r="23" spans="1:12">
      <c r="A23" s="6">
        <v>22</v>
      </c>
      <c r="B23" s="6" t="s">
        <v>1317</v>
      </c>
      <c r="C23" s="6" t="s">
        <v>137</v>
      </c>
      <c r="D23" s="6" t="s">
        <v>138</v>
      </c>
      <c r="E23" s="6" t="s">
        <v>139</v>
      </c>
      <c r="F23" s="6" t="s">
        <v>140</v>
      </c>
      <c r="G23" s="6" t="s">
        <v>141</v>
      </c>
      <c r="H23" s="6" t="s">
        <v>142</v>
      </c>
      <c r="I23" s="6" t="s">
        <v>143</v>
      </c>
      <c r="J23" s="6" t="s">
        <v>144</v>
      </c>
      <c r="K23" s="6" t="s">
        <v>35</v>
      </c>
      <c r="L23" s="6" t="s">
        <v>1180</v>
      </c>
    </row>
    <row r="24" spans="1:12">
      <c r="A24" s="6">
        <v>23</v>
      </c>
      <c r="B24" s="6" t="s">
        <v>1317</v>
      </c>
      <c r="C24" s="6" t="s">
        <v>145</v>
      </c>
      <c r="D24" s="6" t="s">
        <v>146</v>
      </c>
      <c r="E24" s="6" t="s">
        <v>147</v>
      </c>
      <c r="F24" s="6" t="s">
        <v>148</v>
      </c>
      <c r="G24" s="6" t="s">
        <v>149</v>
      </c>
      <c r="H24" s="6" t="s">
        <v>150</v>
      </c>
      <c r="I24" s="6" t="s">
        <v>151</v>
      </c>
      <c r="J24" s="6" t="s">
        <v>152</v>
      </c>
      <c r="K24" s="6" t="s">
        <v>35</v>
      </c>
      <c r="L24" s="6" t="s">
        <v>1180</v>
      </c>
    </row>
    <row r="25" spans="1:12">
      <c r="A25" s="6">
        <v>24</v>
      </c>
      <c r="B25" s="6" t="s">
        <v>1317</v>
      </c>
      <c r="C25" s="6" t="s">
        <v>90</v>
      </c>
      <c r="D25" s="6" t="s">
        <v>91</v>
      </c>
      <c r="E25" s="6" t="s">
        <v>90</v>
      </c>
      <c r="F25" s="6" t="s">
        <v>91</v>
      </c>
      <c r="G25" s="6" t="s">
        <v>153</v>
      </c>
      <c r="H25" s="6" t="s">
        <v>154</v>
      </c>
      <c r="I25" s="6" t="s">
        <v>155</v>
      </c>
      <c r="J25" s="6" t="s">
        <v>156</v>
      </c>
      <c r="K25" s="6" t="s">
        <v>45</v>
      </c>
      <c r="L25" s="6" t="s">
        <v>1180</v>
      </c>
    </row>
    <row r="26" spans="1:12">
      <c r="A26" s="6">
        <v>25</v>
      </c>
      <c r="B26" s="6" t="s">
        <v>1317</v>
      </c>
      <c r="C26" s="6" t="s">
        <v>53</v>
      </c>
      <c r="D26" s="6" t="s">
        <v>54</v>
      </c>
      <c r="E26" s="6" t="s">
        <v>53</v>
      </c>
      <c r="F26" s="6" t="s">
        <v>54</v>
      </c>
      <c r="G26" s="6" t="s">
        <v>157</v>
      </c>
      <c r="H26" s="6" t="s">
        <v>158</v>
      </c>
      <c r="I26" s="6" t="s">
        <v>159</v>
      </c>
      <c r="J26" s="6" t="s">
        <v>58</v>
      </c>
      <c r="K26" s="6" t="s">
        <v>35</v>
      </c>
      <c r="L26" s="6" t="s">
        <v>1180</v>
      </c>
    </row>
    <row r="27" spans="1:12">
      <c r="A27" s="6">
        <v>26</v>
      </c>
      <c r="B27" s="6" t="s">
        <v>1317</v>
      </c>
      <c r="C27" s="6" t="s">
        <v>160</v>
      </c>
      <c r="D27" s="6" t="s">
        <v>161</v>
      </c>
      <c r="E27" s="6" t="s">
        <v>162</v>
      </c>
      <c r="F27" s="6" t="s">
        <v>163</v>
      </c>
      <c r="G27" s="6" t="s">
        <v>164</v>
      </c>
      <c r="H27" s="6" t="s">
        <v>165</v>
      </c>
      <c r="I27" s="6" t="s">
        <v>166</v>
      </c>
      <c r="J27" s="6" t="s">
        <v>167</v>
      </c>
      <c r="K27" s="6" t="s">
        <v>97</v>
      </c>
      <c r="L27" s="6" t="s">
        <v>1180</v>
      </c>
    </row>
    <row r="28" spans="1:12">
      <c r="A28" s="6">
        <v>27</v>
      </c>
      <c r="B28" s="6" t="s">
        <v>1317</v>
      </c>
      <c r="C28" s="6" t="s">
        <v>168</v>
      </c>
      <c r="D28" s="6" t="s">
        <v>169</v>
      </c>
      <c r="E28" s="6" t="s">
        <v>170</v>
      </c>
      <c r="F28" s="6" t="s">
        <v>171</v>
      </c>
      <c r="G28" s="6" t="s">
        <v>172</v>
      </c>
      <c r="H28" s="6" t="s">
        <v>173</v>
      </c>
      <c r="I28" s="6" t="s">
        <v>174</v>
      </c>
      <c r="J28" s="6" t="s">
        <v>175</v>
      </c>
      <c r="K28" s="6" t="s">
        <v>35</v>
      </c>
      <c r="L28" s="6" t="s">
        <v>1180</v>
      </c>
    </row>
    <row r="29" spans="1:12">
      <c r="A29" s="6">
        <v>28</v>
      </c>
      <c r="B29" s="6" t="s">
        <v>1317</v>
      </c>
      <c r="C29" s="6" t="s">
        <v>176</v>
      </c>
      <c r="D29" s="6" t="s">
        <v>177</v>
      </c>
      <c r="E29" s="6" t="s">
        <v>178</v>
      </c>
      <c r="F29" s="6" t="s">
        <v>179</v>
      </c>
      <c r="G29" s="6" t="s">
        <v>180</v>
      </c>
      <c r="H29" s="6" t="s">
        <v>181</v>
      </c>
      <c r="I29" s="6" t="s">
        <v>182</v>
      </c>
      <c r="J29" s="6" t="s">
        <v>183</v>
      </c>
      <c r="K29" s="6" t="s">
        <v>35</v>
      </c>
      <c r="L29" s="6" t="s">
        <v>1180</v>
      </c>
    </row>
    <row r="30" spans="1:12">
      <c r="A30" s="6">
        <v>29</v>
      </c>
      <c r="B30" s="6" t="s">
        <v>1317</v>
      </c>
      <c r="C30" s="6" t="s">
        <v>184</v>
      </c>
      <c r="D30" s="6" t="s">
        <v>185</v>
      </c>
      <c r="E30" s="6" t="s">
        <v>186</v>
      </c>
      <c r="F30" s="6" t="s">
        <v>187</v>
      </c>
      <c r="G30" s="6" t="s">
        <v>188</v>
      </c>
      <c r="H30" s="6" t="s">
        <v>189</v>
      </c>
      <c r="I30" s="6" t="s">
        <v>190</v>
      </c>
      <c r="J30" s="6" t="s">
        <v>191</v>
      </c>
      <c r="K30" s="6" t="s">
        <v>35</v>
      </c>
      <c r="L30" s="6" t="s">
        <v>1180</v>
      </c>
    </row>
    <row r="31" spans="1:12">
      <c r="A31" s="6">
        <v>30</v>
      </c>
      <c r="B31" s="6" t="s">
        <v>1317</v>
      </c>
      <c r="C31" s="6" t="s">
        <v>192</v>
      </c>
      <c r="D31" s="6" t="s">
        <v>193</v>
      </c>
      <c r="E31" s="6" t="s">
        <v>194</v>
      </c>
      <c r="F31" s="6" t="s">
        <v>195</v>
      </c>
      <c r="G31" s="6" t="s">
        <v>196</v>
      </c>
      <c r="H31" s="6" t="s">
        <v>197</v>
      </c>
      <c r="I31" s="6" t="s">
        <v>198</v>
      </c>
      <c r="J31" s="6" t="s">
        <v>199</v>
      </c>
      <c r="K31" s="6" t="s">
        <v>35</v>
      </c>
      <c r="L31" s="6" t="s">
        <v>1180</v>
      </c>
    </row>
    <row r="32" spans="1:12">
      <c r="A32" s="6">
        <v>31</v>
      </c>
      <c r="B32" s="6" t="s">
        <v>1317</v>
      </c>
      <c r="C32" s="6" t="s">
        <v>200</v>
      </c>
      <c r="D32" s="6" t="s">
        <v>201</v>
      </c>
      <c r="E32" s="6" t="s">
        <v>200</v>
      </c>
      <c r="F32" s="6" t="s">
        <v>201</v>
      </c>
      <c r="G32" s="6" t="s">
        <v>202</v>
      </c>
      <c r="H32" s="6" t="s">
        <v>203</v>
      </c>
      <c r="I32" s="6" t="s">
        <v>204</v>
      </c>
      <c r="J32" s="6" t="s">
        <v>205</v>
      </c>
      <c r="K32" s="6" t="s">
        <v>35</v>
      </c>
      <c r="L32" s="6" t="s">
        <v>1180</v>
      </c>
    </row>
    <row r="33" spans="1:12">
      <c r="A33" s="6">
        <v>32</v>
      </c>
      <c r="B33" s="6" t="s">
        <v>1317</v>
      </c>
      <c r="C33" s="6" t="s">
        <v>29</v>
      </c>
      <c r="D33" s="6" t="s">
        <v>30</v>
      </c>
      <c r="E33" s="6" t="s">
        <v>29</v>
      </c>
      <c r="F33" s="6" t="s">
        <v>30</v>
      </c>
      <c r="G33" s="6" t="s">
        <v>206</v>
      </c>
      <c r="H33" s="6" t="s">
        <v>207</v>
      </c>
      <c r="I33" s="6" t="s">
        <v>208</v>
      </c>
      <c r="J33" s="6" t="s">
        <v>34</v>
      </c>
      <c r="K33" s="6" t="s">
        <v>45</v>
      </c>
      <c r="L33" s="6" t="s">
        <v>1180</v>
      </c>
    </row>
    <row r="34" spans="1:12">
      <c r="A34" s="6">
        <v>33</v>
      </c>
      <c r="B34" s="6" t="s">
        <v>1317</v>
      </c>
      <c r="C34" s="6" t="s">
        <v>59</v>
      </c>
      <c r="D34" s="6" t="s">
        <v>60</v>
      </c>
      <c r="E34" s="6" t="s">
        <v>209</v>
      </c>
      <c r="F34" s="6" t="s">
        <v>210</v>
      </c>
      <c r="G34" s="6" t="s">
        <v>211</v>
      </c>
      <c r="H34" s="6" t="s">
        <v>212</v>
      </c>
      <c r="I34" s="6" t="s">
        <v>213</v>
      </c>
      <c r="J34" s="6" t="s">
        <v>66</v>
      </c>
      <c r="K34" s="6" t="s">
        <v>35</v>
      </c>
      <c r="L34" s="6" t="s">
        <v>1180</v>
      </c>
    </row>
    <row r="35" spans="1:12">
      <c r="A35" s="6">
        <v>34</v>
      </c>
      <c r="B35" s="6" t="s">
        <v>1317</v>
      </c>
      <c r="C35" s="6" t="s">
        <v>67</v>
      </c>
      <c r="D35" s="6" t="s">
        <v>68</v>
      </c>
      <c r="E35" s="6" t="s">
        <v>67</v>
      </c>
      <c r="F35" s="6" t="s">
        <v>68</v>
      </c>
      <c r="G35" s="6" t="s">
        <v>214</v>
      </c>
      <c r="H35" s="6" t="s">
        <v>215</v>
      </c>
      <c r="I35" s="6" t="s">
        <v>216</v>
      </c>
      <c r="J35" s="6" t="s">
        <v>72</v>
      </c>
      <c r="K35" s="6" t="s">
        <v>35</v>
      </c>
      <c r="L35" s="6" t="s">
        <v>1180</v>
      </c>
    </row>
    <row r="36" spans="1:12">
      <c r="A36" s="6">
        <v>35</v>
      </c>
      <c r="B36" s="6" t="s">
        <v>1317</v>
      </c>
      <c r="C36" s="6" t="s">
        <v>36</v>
      </c>
      <c r="D36" s="6" t="s">
        <v>36</v>
      </c>
      <c r="E36" s="6" t="s">
        <v>36</v>
      </c>
      <c r="F36" s="6" t="s">
        <v>36</v>
      </c>
      <c r="G36" s="6" t="s">
        <v>217</v>
      </c>
      <c r="H36" s="6" t="s">
        <v>218</v>
      </c>
      <c r="I36" s="6" t="s">
        <v>39</v>
      </c>
      <c r="J36" s="6" t="s">
        <v>219</v>
      </c>
      <c r="K36" s="6" t="s">
        <v>35</v>
      </c>
      <c r="L36" s="6" t="s">
        <v>1180</v>
      </c>
    </row>
    <row r="37" spans="1:12">
      <c r="A37" s="6">
        <v>36</v>
      </c>
      <c r="B37" s="6" t="s">
        <v>1317</v>
      </c>
      <c r="C37" s="6" t="s">
        <v>220</v>
      </c>
      <c r="D37" s="6" t="s">
        <v>221</v>
      </c>
      <c r="E37" s="6" t="s">
        <v>222</v>
      </c>
      <c r="F37" s="6" t="s">
        <v>223</v>
      </c>
      <c r="G37" s="6" t="s">
        <v>224</v>
      </c>
      <c r="H37" s="6" t="s">
        <v>225</v>
      </c>
      <c r="I37" s="6" t="s">
        <v>226</v>
      </c>
      <c r="J37" s="6" t="s">
        <v>227</v>
      </c>
      <c r="K37" s="6" t="s">
        <v>96</v>
      </c>
      <c r="L37" s="6" t="s">
        <v>1180</v>
      </c>
    </row>
    <row r="38" spans="1:12">
      <c r="A38" s="6">
        <v>37</v>
      </c>
      <c r="B38" s="6" t="s">
        <v>1317</v>
      </c>
      <c r="C38" s="6" t="s">
        <v>228</v>
      </c>
      <c r="D38" s="6" t="s">
        <v>229</v>
      </c>
      <c r="E38" s="6" t="s">
        <v>228</v>
      </c>
      <c r="F38" s="6" t="s">
        <v>229</v>
      </c>
      <c r="G38" s="6" t="s">
        <v>230</v>
      </c>
      <c r="H38" s="6" t="s">
        <v>231</v>
      </c>
      <c r="I38" s="6" t="s">
        <v>232</v>
      </c>
      <c r="J38" s="6" t="s">
        <v>233</v>
      </c>
      <c r="K38" s="6" t="s">
        <v>35</v>
      </c>
      <c r="L38" s="6" t="s">
        <v>1180</v>
      </c>
    </row>
    <row r="39" spans="1:12">
      <c r="A39" s="6">
        <v>38</v>
      </c>
      <c r="B39" s="6" t="s">
        <v>1317</v>
      </c>
      <c r="C39" s="6" t="s">
        <v>73</v>
      </c>
      <c r="D39" s="6" t="s">
        <v>74</v>
      </c>
      <c r="E39" s="6" t="s">
        <v>73</v>
      </c>
      <c r="F39" s="6" t="s">
        <v>74</v>
      </c>
      <c r="G39" s="6" t="s">
        <v>234</v>
      </c>
      <c r="H39" s="6" t="s">
        <v>235</v>
      </c>
      <c r="I39" s="6" t="s">
        <v>236</v>
      </c>
      <c r="J39" s="6" t="s">
        <v>78</v>
      </c>
      <c r="K39" s="6" t="s">
        <v>35</v>
      </c>
      <c r="L39" s="6" t="s">
        <v>1180</v>
      </c>
    </row>
    <row r="40" spans="1:12">
      <c r="A40" s="6">
        <v>39</v>
      </c>
      <c r="B40" s="6" t="s">
        <v>1317</v>
      </c>
      <c r="C40" s="6" t="s">
        <v>237</v>
      </c>
      <c r="D40" s="6" t="s">
        <v>238</v>
      </c>
      <c r="E40" s="6" t="s">
        <v>239</v>
      </c>
      <c r="F40" s="6" t="s">
        <v>240</v>
      </c>
      <c r="G40" s="6" t="s">
        <v>241</v>
      </c>
      <c r="H40" s="6" t="s">
        <v>242</v>
      </c>
      <c r="I40" s="6" t="s">
        <v>243</v>
      </c>
      <c r="J40" s="6" t="s">
        <v>244</v>
      </c>
      <c r="K40" s="6" t="s">
        <v>35</v>
      </c>
      <c r="L40" s="6" t="s">
        <v>1180</v>
      </c>
    </row>
    <row r="41" spans="1:12">
      <c r="A41" s="6">
        <v>40</v>
      </c>
      <c r="B41" s="6" t="s">
        <v>1317</v>
      </c>
      <c r="C41" s="6" t="s">
        <v>228</v>
      </c>
      <c r="D41" s="6" t="s">
        <v>229</v>
      </c>
      <c r="E41" s="6" t="s">
        <v>228</v>
      </c>
      <c r="F41" s="6" t="s">
        <v>229</v>
      </c>
      <c r="G41" s="6" t="s">
        <v>245</v>
      </c>
      <c r="H41" s="6" t="s">
        <v>246</v>
      </c>
      <c r="I41" s="6" t="s">
        <v>247</v>
      </c>
      <c r="J41" s="6" t="s">
        <v>248</v>
      </c>
      <c r="K41" s="6" t="s">
        <v>35</v>
      </c>
      <c r="L41" s="6" t="s">
        <v>1180</v>
      </c>
    </row>
    <row r="42" spans="1:12">
      <c r="A42" s="6">
        <v>41</v>
      </c>
      <c r="B42" s="6" t="s">
        <v>1317</v>
      </c>
      <c r="C42" s="6" t="s">
        <v>228</v>
      </c>
      <c r="D42" s="6" t="s">
        <v>229</v>
      </c>
      <c r="E42" s="6" t="s">
        <v>228</v>
      </c>
      <c r="F42" s="6" t="s">
        <v>229</v>
      </c>
      <c r="G42" s="6" t="s">
        <v>245</v>
      </c>
      <c r="H42" s="6" t="s">
        <v>246</v>
      </c>
      <c r="I42" s="6" t="s">
        <v>247</v>
      </c>
      <c r="J42" s="6" t="s">
        <v>248</v>
      </c>
      <c r="K42" s="6" t="s">
        <v>96</v>
      </c>
      <c r="L42" s="6" t="s">
        <v>1180</v>
      </c>
    </row>
    <row r="43" spans="1:12">
      <c r="A43" s="6">
        <v>42</v>
      </c>
      <c r="B43" s="6" t="s">
        <v>1317</v>
      </c>
      <c r="C43" s="6" t="s">
        <v>53</v>
      </c>
      <c r="D43" s="6" t="s">
        <v>54</v>
      </c>
      <c r="E43" s="6" t="s">
        <v>53</v>
      </c>
      <c r="F43" s="6" t="s">
        <v>54</v>
      </c>
      <c r="G43" s="6" t="s">
        <v>249</v>
      </c>
      <c r="H43" s="6" t="s">
        <v>250</v>
      </c>
      <c r="I43" s="6" t="s">
        <v>251</v>
      </c>
      <c r="J43" s="6" t="s">
        <v>58</v>
      </c>
      <c r="K43" s="6" t="s">
        <v>35</v>
      </c>
      <c r="L43" s="6" t="s">
        <v>1180</v>
      </c>
    </row>
    <row r="44" spans="1:12">
      <c r="A44" s="6">
        <v>43</v>
      </c>
      <c r="B44" s="6" t="s">
        <v>1317</v>
      </c>
      <c r="C44" s="6" t="s">
        <v>200</v>
      </c>
      <c r="D44" s="6" t="s">
        <v>201</v>
      </c>
      <c r="E44" s="6" t="s">
        <v>200</v>
      </c>
      <c r="F44" s="6" t="s">
        <v>201</v>
      </c>
      <c r="G44" s="6" t="s">
        <v>252</v>
      </c>
      <c r="H44" s="6" t="s">
        <v>253</v>
      </c>
      <c r="I44" s="6" t="s">
        <v>254</v>
      </c>
      <c r="J44" s="6" t="s">
        <v>205</v>
      </c>
      <c r="K44" s="6" t="s">
        <v>35</v>
      </c>
      <c r="L44" s="6" t="s">
        <v>1180</v>
      </c>
    </row>
    <row r="45" spans="1:12">
      <c r="A45" s="6">
        <v>44</v>
      </c>
      <c r="B45" s="6" t="s">
        <v>1317</v>
      </c>
      <c r="C45" s="6" t="s">
        <v>67</v>
      </c>
      <c r="D45" s="6" t="s">
        <v>68</v>
      </c>
      <c r="E45" s="6" t="s">
        <v>67</v>
      </c>
      <c r="F45" s="6" t="s">
        <v>68</v>
      </c>
      <c r="G45" s="6" t="s">
        <v>255</v>
      </c>
      <c r="H45" s="6" t="s">
        <v>256</v>
      </c>
      <c r="I45" s="6" t="s">
        <v>257</v>
      </c>
      <c r="J45" s="6" t="s">
        <v>72</v>
      </c>
      <c r="K45" s="6" t="s">
        <v>35</v>
      </c>
      <c r="L45" s="6" t="s">
        <v>1180</v>
      </c>
    </row>
    <row r="46" spans="1:12">
      <c r="A46" s="6">
        <v>45</v>
      </c>
      <c r="B46" s="6" t="s">
        <v>1317</v>
      </c>
      <c r="C46" s="6" t="s">
        <v>22</v>
      </c>
      <c r="D46" s="6" t="s">
        <v>23</v>
      </c>
      <c r="E46" s="6" t="s">
        <v>22</v>
      </c>
      <c r="F46" s="6" t="s">
        <v>23</v>
      </c>
      <c r="G46" s="6" t="s">
        <v>258</v>
      </c>
      <c r="H46" s="6" t="s">
        <v>259</v>
      </c>
      <c r="I46" s="6" t="s">
        <v>260</v>
      </c>
      <c r="J46" s="6" t="s">
        <v>261</v>
      </c>
      <c r="K46" s="6" t="s">
        <v>35</v>
      </c>
      <c r="L46" s="6" t="s">
        <v>1180</v>
      </c>
    </row>
    <row r="47" spans="1:12">
      <c r="A47" s="6">
        <v>46</v>
      </c>
      <c r="B47" s="6" t="s">
        <v>1317</v>
      </c>
      <c r="C47" s="6" t="s">
        <v>220</v>
      </c>
      <c r="D47" s="6" t="s">
        <v>221</v>
      </c>
      <c r="E47" s="6" t="s">
        <v>262</v>
      </c>
      <c r="F47" s="6" t="s">
        <v>263</v>
      </c>
      <c r="G47" s="6" t="s">
        <v>264</v>
      </c>
      <c r="H47" s="6" t="s">
        <v>265</v>
      </c>
      <c r="I47" s="6" t="s">
        <v>266</v>
      </c>
      <c r="J47" s="6" t="s">
        <v>227</v>
      </c>
      <c r="K47" s="6" t="s">
        <v>97</v>
      </c>
      <c r="L47" s="6" t="s">
        <v>1180</v>
      </c>
    </row>
    <row r="48" spans="1:12">
      <c r="A48" s="6">
        <v>47</v>
      </c>
      <c r="B48" s="6" t="s">
        <v>1317</v>
      </c>
      <c r="C48" s="6" t="s">
        <v>220</v>
      </c>
      <c r="D48" s="6" t="s">
        <v>221</v>
      </c>
      <c r="E48" s="6" t="s">
        <v>262</v>
      </c>
      <c r="F48" s="6" t="s">
        <v>263</v>
      </c>
      <c r="G48" s="6" t="s">
        <v>267</v>
      </c>
      <c r="H48" s="6" t="s">
        <v>265</v>
      </c>
      <c r="I48" s="6" t="s">
        <v>268</v>
      </c>
      <c r="J48" s="6" t="s">
        <v>227</v>
      </c>
      <c r="K48" s="6" t="s">
        <v>97</v>
      </c>
      <c r="L48" s="6" t="s">
        <v>1180</v>
      </c>
    </row>
    <row r="49" spans="1:12">
      <c r="A49" s="6">
        <v>48</v>
      </c>
      <c r="B49" s="6" t="s">
        <v>1317</v>
      </c>
      <c r="C49" s="6" t="s">
        <v>67</v>
      </c>
      <c r="D49" s="6" t="s">
        <v>68</v>
      </c>
      <c r="E49" s="6" t="s">
        <v>67</v>
      </c>
      <c r="F49" s="6" t="s">
        <v>68</v>
      </c>
      <c r="G49" s="6" t="s">
        <v>269</v>
      </c>
      <c r="H49" s="6" t="s">
        <v>270</v>
      </c>
      <c r="I49" s="6" t="s">
        <v>271</v>
      </c>
      <c r="J49" s="6" t="s">
        <v>72</v>
      </c>
      <c r="K49" s="6" t="s">
        <v>35</v>
      </c>
      <c r="L49" s="6" t="s">
        <v>1180</v>
      </c>
    </row>
    <row r="50" spans="1:12">
      <c r="A50" s="6">
        <v>49</v>
      </c>
      <c r="B50" s="6" t="s">
        <v>1317</v>
      </c>
      <c r="C50" s="6" t="s">
        <v>160</v>
      </c>
      <c r="D50" s="6" t="s">
        <v>161</v>
      </c>
      <c r="E50" s="6" t="s">
        <v>162</v>
      </c>
      <c r="F50" s="6" t="s">
        <v>163</v>
      </c>
      <c r="G50" s="6" t="s">
        <v>272</v>
      </c>
      <c r="H50" s="6" t="s">
        <v>273</v>
      </c>
      <c r="I50" s="6" t="s">
        <v>274</v>
      </c>
      <c r="J50" s="6" t="s">
        <v>167</v>
      </c>
      <c r="K50" s="6" t="s">
        <v>35</v>
      </c>
      <c r="L50" s="6" t="s">
        <v>1180</v>
      </c>
    </row>
    <row r="51" spans="1:12">
      <c r="A51" s="6">
        <v>50</v>
      </c>
      <c r="B51" s="6" t="s">
        <v>1317</v>
      </c>
      <c r="C51" s="6" t="s">
        <v>67</v>
      </c>
      <c r="D51" s="6" t="s">
        <v>68</v>
      </c>
      <c r="E51" s="6" t="s">
        <v>67</v>
      </c>
      <c r="F51" s="6" t="s">
        <v>68</v>
      </c>
      <c r="G51" s="6" t="s">
        <v>275</v>
      </c>
      <c r="H51" s="6" t="s">
        <v>276</v>
      </c>
      <c r="I51" s="6" t="s">
        <v>277</v>
      </c>
      <c r="J51" s="6" t="s">
        <v>72</v>
      </c>
      <c r="K51" s="6" t="s">
        <v>35</v>
      </c>
      <c r="L51" s="6" t="s">
        <v>1180</v>
      </c>
    </row>
    <row r="52" spans="1:12">
      <c r="A52" s="6">
        <v>51</v>
      </c>
      <c r="B52" s="6" t="s">
        <v>1317</v>
      </c>
      <c r="C52" s="6" t="s">
        <v>278</v>
      </c>
      <c r="D52" s="6" t="s">
        <v>279</v>
      </c>
      <c r="E52" s="6" t="s">
        <v>280</v>
      </c>
      <c r="F52" s="6" t="s">
        <v>281</v>
      </c>
      <c r="G52" s="6" t="s">
        <v>282</v>
      </c>
      <c r="H52" s="6" t="s">
        <v>283</v>
      </c>
      <c r="I52" s="6" t="s">
        <v>284</v>
      </c>
      <c r="J52" s="6" t="s">
        <v>78</v>
      </c>
      <c r="K52" s="6" t="s">
        <v>102</v>
      </c>
      <c r="L52" s="6" t="s">
        <v>1180</v>
      </c>
    </row>
    <row r="53" spans="1:12">
      <c r="A53" s="6">
        <v>52</v>
      </c>
      <c r="B53" s="6" t="s">
        <v>1317</v>
      </c>
      <c r="C53" s="6" t="s">
        <v>29</v>
      </c>
      <c r="D53" s="6" t="s">
        <v>30</v>
      </c>
      <c r="E53" s="6" t="s">
        <v>29</v>
      </c>
      <c r="F53" s="6" t="s">
        <v>30</v>
      </c>
      <c r="G53" s="6" t="s">
        <v>285</v>
      </c>
      <c r="H53" s="6" t="s">
        <v>286</v>
      </c>
      <c r="I53" s="6" t="s">
        <v>287</v>
      </c>
      <c r="J53" s="6" t="s">
        <v>34</v>
      </c>
      <c r="K53" s="6" t="s">
        <v>106</v>
      </c>
      <c r="L53" s="6" t="s">
        <v>1180</v>
      </c>
    </row>
    <row r="54" spans="1:12">
      <c r="A54" s="6">
        <v>53</v>
      </c>
      <c r="B54" s="6" t="s">
        <v>1317</v>
      </c>
      <c r="C54" s="6" t="s">
        <v>160</v>
      </c>
      <c r="D54" s="6" t="s">
        <v>161</v>
      </c>
      <c r="E54" s="6" t="s">
        <v>162</v>
      </c>
      <c r="F54" s="6" t="s">
        <v>163</v>
      </c>
      <c r="G54" s="6" t="s">
        <v>288</v>
      </c>
      <c r="H54" s="6" t="s">
        <v>289</v>
      </c>
      <c r="I54" s="6" t="s">
        <v>290</v>
      </c>
      <c r="J54" s="6" t="s">
        <v>167</v>
      </c>
      <c r="K54" s="6" t="s">
        <v>35</v>
      </c>
      <c r="L54" s="6" t="s">
        <v>1180</v>
      </c>
    </row>
    <row r="55" spans="1:12">
      <c r="A55" s="6">
        <v>54</v>
      </c>
      <c r="B55" s="6" t="s">
        <v>1317</v>
      </c>
      <c r="C55" s="6" t="s">
        <v>67</v>
      </c>
      <c r="D55" s="6" t="s">
        <v>68</v>
      </c>
      <c r="E55" s="6" t="s">
        <v>67</v>
      </c>
      <c r="F55" s="6" t="s">
        <v>68</v>
      </c>
      <c r="G55" s="6" t="s">
        <v>291</v>
      </c>
      <c r="H55" s="6" t="s">
        <v>292</v>
      </c>
      <c r="I55" s="6" t="s">
        <v>293</v>
      </c>
      <c r="J55" s="6" t="s">
        <v>294</v>
      </c>
      <c r="K55" s="6" t="s">
        <v>35</v>
      </c>
      <c r="L55" s="6" t="s">
        <v>1180</v>
      </c>
    </row>
    <row r="56" spans="1:12">
      <c r="A56" s="6">
        <v>55</v>
      </c>
      <c r="B56" s="6" t="s">
        <v>1317</v>
      </c>
      <c r="C56" s="6" t="s">
        <v>220</v>
      </c>
      <c r="D56" s="6" t="s">
        <v>221</v>
      </c>
      <c r="E56" s="6" t="s">
        <v>222</v>
      </c>
      <c r="F56" s="6" t="s">
        <v>223</v>
      </c>
      <c r="G56" s="6" t="s">
        <v>295</v>
      </c>
      <c r="H56" s="6" t="s">
        <v>296</v>
      </c>
      <c r="I56" s="6" t="s">
        <v>297</v>
      </c>
      <c r="J56" s="6" t="s">
        <v>261</v>
      </c>
      <c r="K56" s="6" t="s">
        <v>35</v>
      </c>
      <c r="L56" s="6" t="s">
        <v>1180</v>
      </c>
    </row>
    <row r="57" spans="1:12">
      <c r="A57" s="6">
        <v>56</v>
      </c>
      <c r="B57" s="6" t="s">
        <v>1317</v>
      </c>
      <c r="C57" s="6" t="s">
        <v>220</v>
      </c>
      <c r="D57" s="6" t="s">
        <v>221</v>
      </c>
      <c r="E57" s="6" t="s">
        <v>222</v>
      </c>
      <c r="F57" s="6" t="s">
        <v>223</v>
      </c>
      <c r="G57" s="6" t="s">
        <v>298</v>
      </c>
      <c r="H57" s="6" t="s">
        <v>299</v>
      </c>
      <c r="I57" s="6" t="s">
        <v>300</v>
      </c>
      <c r="J57" s="6" t="s">
        <v>227</v>
      </c>
      <c r="K57" s="6" t="s">
        <v>35</v>
      </c>
      <c r="L57" s="6" t="s">
        <v>1180</v>
      </c>
    </row>
    <row r="58" spans="1:12">
      <c r="A58" s="6">
        <v>57</v>
      </c>
      <c r="B58" s="6" t="s">
        <v>1317</v>
      </c>
      <c r="C58" s="6" t="s">
        <v>220</v>
      </c>
      <c r="D58" s="6" t="s">
        <v>221</v>
      </c>
      <c r="E58" s="6" t="s">
        <v>262</v>
      </c>
      <c r="F58" s="6" t="s">
        <v>263</v>
      </c>
      <c r="G58" s="6" t="s">
        <v>301</v>
      </c>
      <c r="H58" s="6" t="s">
        <v>302</v>
      </c>
      <c r="I58" s="6" t="s">
        <v>303</v>
      </c>
      <c r="J58" s="6" t="s">
        <v>227</v>
      </c>
      <c r="K58" s="6" t="s">
        <v>97</v>
      </c>
      <c r="L58" s="6" t="s">
        <v>1180</v>
      </c>
    </row>
    <row r="59" spans="1:12">
      <c r="A59" s="6">
        <v>58</v>
      </c>
      <c r="B59" s="6" t="s">
        <v>1317</v>
      </c>
      <c r="C59" s="6" t="s">
        <v>220</v>
      </c>
      <c r="D59" s="6" t="s">
        <v>221</v>
      </c>
      <c r="E59" s="6" t="s">
        <v>262</v>
      </c>
      <c r="F59" s="6" t="s">
        <v>263</v>
      </c>
      <c r="G59" s="6" t="s">
        <v>301</v>
      </c>
      <c r="H59" s="6" t="s">
        <v>302</v>
      </c>
      <c r="I59" s="6" t="s">
        <v>303</v>
      </c>
      <c r="J59" s="6" t="s">
        <v>227</v>
      </c>
      <c r="K59" s="6" t="s">
        <v>96</v>
      </c>
      <c r="L59" s="6" t="s">
        <v>1180</v>
      </c>
    </row>
    <row r="60" spans="1:12">
      <c r="A60" s="6">
        <v>59</v>
      </c>
      <c r="B60" s="6" t="s">
        <v>1317</v>
      </c>
      <c r="C60" s="6" t="s">
        <v>59</v>
      </c>
      <c r="D60" s="6" t="s">
        <v>60</v>
      </c>
      <c r="E60" s="6" t="s">
        <v>209</v>
      </c>
      <c r="F60" s="6" t="s">
        <v>210</v>
      </c>
      <c r="G60" s="6" t="s">
        <v>304</v>
      </c>
      <c r="H60" s="6" t="s">
        <v>305</v>
      </c>
      <c r="I60" s="6" t="s">
        <v>306</v>
      </c>
      <c r="J60" s="6" t="s">
        <v>66</v>
      </c>
      <c r="K60" s="6" t="s">
        <v>45</v>
      </c>
      <c r="L60" s="6" t="s">
        <v>1180</v>
      </c>
    </row>
    <row r="61" spans="1:12">
      <c r="A61" s="6">
        <v>60</v>
      </c>
      <c r="B61" s="6" t="s">
        <v>1317</v>
      </c>
      <c r="C61" s="6" t="s">
        <v>22</v>
      </c>
      <c r="D61" s="6" t="s">
        <v>23</v>
      </c>
      <c r="E61" s="6" t="s">
        <v>22</v>
      </c>
      <c r="F61" s="6" t="s">
        <v>23</v>
      </c>
      <c r="G61" s="6" t="s">
        <v>307</v>
      </c>
      <c r="H61" s="6" t="s">
        <v>308</v>
      </c>
      <c r="I61" s="6" t="s">
        <v>309</v>
      </c>
      <c r="J61" s="6" t="s">
        <v>52</v>
      </c>
      <c r="K61" s="6" t="s">
        <v>35</v>
      </c>
      <c r="L61" s="6" t="s">
        <v>1180</v>
      </c>
    </row>
    <row r="62" spans="1:12">
      <c r="A62" s="6">
        <v>61</v>
      </c>
      <c r="B62" s="6" t="s">
        <v>1317</v>
      </c>
      <c r="C62" s="6" t="s">
        <v>36</v>
      </c>
      <c r="D62" s="6" t="s">
        <v>36</v>
      </c>
      <c r="E62" s="6" t="s">
        <v>36</v>
      </c>
      <c r="F62" s="6" t="s">
        <v>36</v>
      </c>
      <c r="G62" s="6" t="s">
        <v>310</v>
      </c>
      <c r="H62" s="6" t="s">
        <v>311</v>
      </c>
      <c r="I62" s="6" t="s">
        <v>312</v>
      </c>
      <c r="J62" s="6" t="s">
        <v>313</v>
      </c>
      <c r="K62" s="6" t="s">
        <v>35</v>
      </c>
      <c r="L62" s="6" t="s">
        <v>1180</v>
      </c>
    </row>
    <row r="63" spans="1:12">
      <c r="A63" s="6">
        <v>62</v>
      </c>
      <c r="B63" s="6" t="s">
        <v>1317</v>
      </c>
      <c r="C63" s="6" t="s">
        <v>22</v>
      </c>
      <c r="D63" s="6" t="s">
        <v>23</v>
      </c>
      <c r="E63" s="6" t="s">
        <v>22</v>
      </c>
      <c r="F63" s="6" t="s">
        <v>23</v>
      </c>
      <c r="G63" s="6" t="s">
        <v>314</v>
      </c>
      <c r="H63" s="6" t="s">
        <v>315</v>
      </c>
      <c r="I63" s="6" t="s">
        <v>316</v>
      </c>
      <c r="J63" s="6" t="s">
        <v>317</v>
      </c>
      <c r="K63" s="6" t="s">
        <v>35</v>
      </c>
      <c r="L63" s="6" t="s">
        <v>1180</v>
      </c>
    </row>
    <row r="64" spans="1:12">
      <c r="A64" s="6">
        <v>63</v>
      </c>
      <c r="B64" s="6" t="s">
        <v>1317</v>
      </c>
      <c r="C64" s="6" t="s">
        <v>22</v>
      </c>
      <c r="D64" s="6" t="s">
        <v>23</v>
      </c>
      <c r="E64" s="6" t="s">
        <v>22</v>
      </c>
      <c r="F64" s="6" t="s">
        <v>23</v>
      </c>
      <c r="G64" s="6" t="s">
        <v>318</v>
      </c>
      <c r="H64" s="6" t="s">
        <v>319</v>
      </c>
      <c r="I64" s="6" t="s">
        <v>320</v>
      </c>
      <c r="J64" s="6" t="s">
        <v>321</v>
      </c>
      <c r="K64" s="6" t="s">
        <v>36</v>
      </c>
      <c r="L64" s="6" t="s">
        <v>1180</v>
      </c>
    </row>
    <row r="65" spans="1:12">
      <c r="A65" s="6">
        <v>64</v>
      </c>
      <c r="B65" s="6" t="s">
        <v>1317</v>
      </c>
      <c r="C65" s="6" t="s">
        <v>22</v>
      </c>
      <c r="D65" s="6" t="s">
        <v>23</v>
      </c>
      <c r="E65" s="6" t="s">
        <v>22</v>
      </c>
      <c r="F65" s="6" t="s">
        <v>23</v>
      </c>
      <c r="G65" s="6" t="s">
        <v>322</v>
      </c>
      <c r="H65" s="6" t="s">
        <v>323</v>
      </c>
      <c r="I65" s="6" t="s">
        <v>324</v>
      </c>
      <c r="J65" s="6" t="s">
        <v>321</v>
      </c>
      <c r="K65" s="6" t="s">
        <v>35</v>
      </c>
      <c r="L65" s="6" t="s">
        <v>1180</v>
      </c>
    </row>
    <row r="66" spans="1:12">
      <c r="A66" s="6">
        <v>65</v>
      </c>
      <c r="B66" s="6" t="s">
        <v>1317</v>
      </c>
      <c r="C66" s="6" t="s">
        <v>29</v>
      </c>
      <c r="D66" s="6" t="s">
        <v>30</v>
      </c>
      <c r="E66" s="6" t="s">
        <v>29</v>
      </c>
      <c r="F66" s="6" t="s">
        <v>30</v>
      </c>
      <c r="G66" s="6" t="s">
        <v>325</v>
      </c>
      <c r="H66" s="6" t="s">
        <v>326</v>
      </c>
      <c r="I66" s="6" t="s">
        <v>327</v>
      </c>
      <c r="J66" s="6" t="s">
        <v>328</v>
      </c>
      <c r="K66" s="6" t="s">
        <v>96</v>
      </c>
      <c r="L66" s="6" t="s">
        <v>1180</v>
      </c>
    </row>
    <row r="67" spans="1:12">
      <c r="A67" s="6">
        <v>66</v>
      </c>
      <c r="B67" s="6" t="s">
        <v>1317</v>
      </c>
      <c r="C67" s="6" t="s">
        <v>36</v>
      </c>
      <c r="D67" s="6" t="s">
        <v>36</v>
      </c>
      <c r="E67" s="6" t="s">
        <v>36</v>
      </c>
      <c r="F67" s="6" t="s">
        <v>36</v>
      </c>
      <c r="G67" s="6" t="s">
        <v>329</v>
      </c>
      <c r="H67" s="6" t="s">
        <v>330</v>
      </c>
      <c r="I67" s="6" t="s">
        <v>39</v>
      </c>
      <c r="J67" s="6" t="s">
        <v>331</v>
      </c>
      <c r="K67" s="6" t="s">
        <v>35</v>
      </c>
      <c r="L67" s="6" t="s">
        <v>1180</v>
      </c>
    </row>
    <row r="68" spans="1:12">
      <c r="A68" s="6">
        <v>67</v>
      </c>
      <c r="B68" s="6" t="s">
        <v>1317</v>
      </c>
      <c r="C68" s="6" t="s">
        <v>220</v>
      </c>
      <c r="D68" s="6" t="s">
        <v>221</v>
      </c>
      <c r="E68" s="6" t="s">
        <v>262</v>
      </c>
      <c r="F68" s="6" t="s">
        <v>263</v>
      </c>
      <c r="G68" s="6" t="s">
        <v>332</v>
      </c>
      <c r="H68" s="6" t="s">
        <v>333</v>
      </c>
      <c r="I68" s="6" t="s">
        <v>303</v>
      </c>
      <c r="J68" s="6" t="s">
        <v>334</v>
      </c>
      <c r="K68" s="6" t="s">
        <v>97</v>
      </c>
      <c r="L68" s="6" t="s">
        <v>1180</v>
      </c>
    </row>
    <row r="69" spans="1:12">
      <c r="A69" s="6">
        <v>68</v>
      </c>
      <c r="B69" s="6" t="s">
        <v>1317</v>
      </c>
      <c r="C69" s="6" t="s">
        <v>220</v>
      </c>
      <c r="D69" s="6" t="s">
        <v>221</v>
      </c>
      <c r="E69" s="6" t="s">
        <v>262</v>
      </c>
      <c r="F69" s="6" t="s">
        <v>263</v>
      </c>
      <c r="G69" s="6" t="s">
        <v>332</v>
      </c>
      <c r="H69" s="6" t="s">
        <v>333</v>
      </c>
      <c r="I69" s="6" t="s">
        <v>303</v>
      </c>
      <c r="J69" s="6" t="s">
        <v>334</v>
      </c>
      <c r="K69" s="6" t="s">
        <v>96</v>
      </c>
      <c r="L69" s="6" t="s">
        <v>1180</v>
      </c>
    </row>
    <row r="70" spans="1:12">
      <c r="A70" s="6">
        <v>69</v>
      </c>
      <c r="B70" s="6" t="s">
        <v>1317</v>
      </c>
      <c r="C70" s="6" t="s">
        <v>22</v>
      </c>
      <c r="D70" s="6" t="s">
        <v>23</v>
      </c>
      <c r="E70" s="6" t="s">
        <v>22</v>
      </c>
      <c r="F70" s="6" t="s">
        <v>23</v>
      </c>
      <c r="G70" s="6" t="s">
        <v>335</v>
      </c>
      <c r="H70" s="6" t="s">
        <v>336</v>
      </c>
      <c r="I70" s="6" t="s">
        <v>337</v>
      </c>
      <c r="J70" s="6" t="s">
        <v>338</v>
      </c>
      <c r="K70" s="6" t="s">
        <v>35</v>
      </c>
      <c r="L70" s="6" t="s">
        <v>1180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939</v>
      </c>
      <c r="B1" s="11" t="s">
        <v>940</v>
      </c>
      <c r="C1" s="11" t="s">
        <v>941</v>
      </c>
      <c r="D1" s="12"/>
    </row>
    <row r="2" spans="1:4" ht="12" thickTop="1"/>
    <row r="3" spans="1:4">
      <c r="A3" s="257">
        <v>42395.62699074074</v>
      </c>
      <c r="B3" s="14" t="s">
        <v>9</v>
      </c>
      <c r="C3" s="14" t="s">
        <v>10</v>
      </c>
    </row>
    <row r="4" spans="1:4">
      <c r="A4" s="257">
        <v>42395.627002314817</v>
      </c>
      <c r="B4" s="14" t="s">
        <v>11</v>
      </c>
      <c r="C4" s="14" t="s">
        <v>10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List04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List05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31"/>
  <sheetViews>
    <sheetView showGridLines="0" zoomScaleNormal="100" workbookViewId="0"/>
  </sheetViews>
  <sheetFormatPr defaultRowHeight="11.25"/>
  <sheetData>
    <row r="1" spans="1:4">
      <c r="A1" t="s">
        <v>339</v>
      </c>
      <c r="B1" t="s">
        <v>914</v>
      </c>
      <c r="C1" t="s">
        <v>915</v>
      </c>
      <c r="D1" t="s">
        <v>916</v>
      </c>
    </row>
    <row r="2" spans="1:4">
      <c r="A2">
        <v>1</v>
      </c>
      <c r="B2" t="s">
        <v>160</v>
      </c>
      <c r="C2" t="s">
        <v>160</v>
      </c>
      <c r="D2" t="s">
        <v>161</v>
      </c>
    </row>
    <row r="3" spans="1:4">
      <c r="A3">
        <v>2</v>
      </c>
      <c r="B3" t="s">
        <v>160</v>
      </c>
      <c r="C3" t="s">
        <v>162</v>
      </c>
      <c r="D3" t="s">
        <v>163</v>
      </c>
    </row>
    <row r="4" spans="1:4">
      <c r="A4">
        <v>3</v>
      </c>
      <c r="B4" t="s">
        <v>160</v>
      </c>
      <c r="C4" t="s">
        <v>340</v>
      </c>
      <c r="D4" t="s">
        <v>341</v>
      </c>
    </row>
    <row r="5" spans="1:4">
      <c r="A5">
        <v>4</v>
      </c>
      <c r="B5" t="s">
        <v>160</v>
      </c>
      <c r="C5" t="s">
        <v>342</v>
      </c>
      <c r="D5" t="s">
        <v>343</v>
      </c>
    </row>
    <row r="6" spans="1:4">
      <c r="A6">
        <v>5</v>
      </c>
      <c r="B6" t="s">
        <v>160</v>
      </c>
      <c r="C6" t="s">
        <v>344</v>
      </c>
      <c r="D6" t="s">
        <v>345</v>
      </c>
    </row>
    <row r="7" spans="1:4">
      <c r="A7">
        <v>6</v>
      </c>
      <c r="B7" t="s">
        <v>160</v>
      </c>
      <c r="C7" t="s">
        <v>346</v>
      </c>
      <c r="D7" t="s">
        <v>347</v>
      </c>
    </row>
    <row r="8" spans="1:4">
      <c r="A8">
        <v>7</v>
      </c>
      <c r="B8" t="s">
        <v>160</v>
      </c>
      <c r="C8" t="s">
        <v>348</v>
      </c>
      <c r="D8" t="s">
        <v>349</v>
      </c>
    </row>
    <row r="9" spans="1:4">
      <c r="A9">
        <v>8</v>
      </c>
      <c r="B9" t="s">
        <v>160</v>
      </c>
      <c r="C9" t="s">
        <v>350</v>
      </c>
      <c r="D9" t="s">
        <v>351</v>
      </c>
    </row>
    <row r="10" spans="1:4">
      <c r="A10">
        <v>9</v>
      </c>
      <c r="B10" t="s">
        <v>160</v>
      </c>
      <c r="C10" t="s">
        <v>352</v>
      </c>
      <c r="D10" t="s">
        <v>353</v>
      </c>
    </row>
    <row r="11" spans="1:4">
      <c r="A11">
        <v>10</v>
      </c>
      <c r="B11" t="s">
        <v>237</v>
      </c>
      <c r="C11" t="s">
        <v>237</v>
      </c>
      <c r="D11" t="s">
        <v>238</v>
      </c>
    </row>
    <row r="12" spans="1:4">
      <c r="A12">
        <v>11</v>
      </c>
      <c r="B12" t="s">
        <v>237</v>
      </c>
      <c r="C12" t="s">
        <v>354</v>
      </c>
      <c r="D12" t="s">
        <v>355</v>
      </c>
    </row>
    <row r="13" spans="1:4">
      <c r="A13">
        <v>12</v>
      </c>
      <c r="B13" t="s">
        <v>237</v>
      </c>
      <c r="C13" t="s">
        <v>356</v>
      </c>
      <c r="D13" t="s">
        <v>357</v>
      </c>
    </row>
    <row r="14" spans="1:4">
      <c r="A14">
        <v>13</v>
      </c>
      <c r="B14" t="s">
        <v>237</v>
      </c>
      <c r="C14" t="s">
        <v>358</v>
      </c>
      <c r="D14" t="s">
        <v>359</v>
      </c>
    </row>
    <row r="15" spans="1:4">
      <c r="A15">
        <v>14</v>
      </c>
      <c r="B15" t="s">
        <v>237</v>
      </c>
      <c r="C15" t="s">
        <v>360</v>
      </c>
      <c r="D15" t="s">
        <v>361</v>
      </c>
    </row>
    <row r="16" spans="1:4">
      <c r="A16">
        <v>15</v>
      </c>
      <c r="B16" t="s">
        <v>237</v>
      </c>
      <c r="C16" t="s">
        <v>362</v>
      </c>
      <c r="D16" t="s">
        <v>363</v>
      </c>
    </row>
    <row r="17" spans="1:4">
      <c r="A17">
        <v>16</v>
      </c>
      <c r="B17" t="s">
        <v>237</v>
      </c>
      <c r="C17" t="s">
        <v>364</v>
      </c>
      <c r="D17" t="s">
        <v>365</v>
      </c>
    </row>
    <row r="18" spans="1:4">
      <c r="A18">
        <v>17</v>
      </c>
      <c r="B18" t="s">
        <v>237</v>
      </c>
      <c r="C18" t="s">
        <v>366</v>
      </c>
      <c r="D18" t="s">
        <v>367</v>
      </c>
    </row>
    <row r="19" spans="1:4">
      <c r="A19">
        <v>18</v>
      </c>
      <c r="B19" t="s">
        <v>237</v>
      </c>
      <c r="C19" t="s">
        <v>368</v>
      </c>
      <c r="D19" t="s">
        <v>369</v>
      </c>
    </row>
    <row r="20" spans="1:4">
      <c r="A20">
        <v>19</v>
      </c>
      <c r="B20" t="s">
        <v>237</v>
      </c>
      <c r="C20" t="s">
        <v>239</v>
      </c>
      <c r="D20" t="s">
        <v>240</v>
      </c>
    </row>
    <row r="21" spans="1:4">
      <c r="A21">
        <v>20</v>
      </c>
      <c r="B21" t="s">
        <v>237</v>
      </c>
      <c r="C21" t="s">
        <v>370</v>
      </c>
      <c r="D21" t="s">
        <v>371</v>
      </c>
    </row>
    <row r="22" spans="1:4">
      <c r="A22">
        <v>21</v>
      </c>
      <c r="B22" t="s">
        <v>237</v>
      </c>
      <c r="C22" t="s">
        <v>372</v>
      </c>
      <c r="D22" t="s">
        <v>373</v>
      </c>
    </row>
    <row r="23" spans="1:4">
      <c r="A23">
        <v>22</v>
      </c>
      <c r="B23" t="s">
        <v>121</v>
      </c>
      <c r="C23" t="s">
        <v>374</v>
      </c>
      <c r="D23" t="s">
        <v>375</v>
      </c>
    </row>
    <row r="24" spans="1:4">
      <c r="A24">
        <v>23</v>
      </c>
      <c r="B24" t="s">
        <v>121</v>
      </c>
      <c r="C24" t="s">
        <v>121</v>
      </c>
      <c r="D24" t="s">
        <v>122</v>
      </c>
    </row>
    <row r="25" spans="1:4">
      <c r="A25">
        <v>24</v>
      </c>
      <c r="B25" t="s">
        <v>121</v>
      </c>
      <c r="C25" t="s">
        <v>376</v>
      </c>
      <c r="D25" t="s">
        <v>377</v>
      </c>
    </row>
    <row r="26" spans="1:4">
      <c r="A26">
        <v>25</v>
      </c>
      <c r="B26" t="s">
        <v>121</v>
      </c>
      <c r="C26" t="s">
        <v>378</v>
      </c>
      <c r="D26" t="s">
        <v>379</v>
      </c>
    </row>
    <row r="27" spans="1:4">
      <c r="A27">
        <v>26</v>
      </c>
      <c r="B27" t="s">
        <v>121</v>
      </c>
      <c r="C27" t="s">
        <v>380</v>
      </c>
      <c r="D27" t="s">
        <v>381</v>
      </c>
    </row>
    <row r="28" spans="1:4">
      <c r="A28">
        <v>27</v>
      </c>
      <c r="B28" t="s">
        <v>121</v>
      </c>
      <c r="C28" t="s">
        <v>382</v>
      </c>
      <c r="D28" t="s">
        <v>383</v>
      </c>
    </row>
    <row r="29" spans="1:4">
      <c r="A29">
        <v>28</v>
      </c>
      <c r="B29" t="s">
        <v>121</v>
      </c>
      <c r="C29" t="s">
        <v>384</v>
      </c>
      <c r="D29" t="s">
        <v>385</v>
      </c>
    </row>
    <row r="30" spans="1:4">
      <c r="A30">
        <v>29</v>
      </c>
      <c r="B30" t="s">
        <v>121</v>
      </c>
      <c r="C30" t="s">
        <v>123</v>
      </c>
      <c r="D30" t="s">
        <v>124</v>
      </c>
    </row>
    <row r="31" spans="1:4">
      <c r="A31">
        <v>30</v>
      </c>
      <c r="B31" t="s">
        <v>121</v>
      </c>
      <c r="C31" t="s">
        <v>386</v>
      </c>
      <c r="D31" t="s">
        <v>387</v>
      </c>
    </row>
    <row r="32" spans="1:4">
      <c r="A32">
        <v>31</v>
      </c>
      <c r="B32" t="s">
        <v>121</v>
      </c>
      <c r="C32" t="s">
        <v>388</v>
      </c>
      <c r="D32" t="s">
        <v>389</v>
      </c>
    </row>
    <row r="33" spans="1:4">
      <c r="A33">
        <v>32</v>
      </c>
      <c r="B33" t="s">
        <v>121</v>
      </c>
      <c r="C33" t="s">
        <v>390</v>
      </c>
      <c r="D33" t="s">
        <v>391</v>
      </c>
    </row>
    <row r="34" spans="1:4">
      <c r="A34">
        <v>33</v>
      </c>
      <c r="B34" t="s">
        <v>121</v>
      </c>
      <c r="C34" t="s">
        <v>392</v>
      </c>
      <c r="D34" t="s">
        <v>393</v>
      </c>
    </row>
    <row r="35" spans="1:4">
      <c r="A35">
        <v>34</v>
      </c>
      <c r="B35" t="s">
        <v>176</v>
      </c>
      <c r="C35" t="s">
        <v>176</v>
      </c>
      <c r="D35" t="s">
        <v>177</v>
      </c>
    </row>
    <row r="36" spans="1:4">
      <c r="A36">
        <v>35</v>
      </c>
      <c r="B36" t="s">
        <v>176</v>
      </c>
      <c r="C36" t="s">
        <v>178</v>
      </c>
      <c r="D36" t="s">
        <v>179</v>
      </c>
    </row>
    <row r="37" spans="1:4">
      <c r="A37">
        <v>36</v>
      </c>
      <c r="B37" t="s">
        <v>176</v>
      </c>
      <c r="C37" t="s">
        <v>394</v>
      </c>
      <c r="D37" t="s">
        <v>395</v>
      </c>
    </row>
    <row r="38" spans="1:4">
      <c r="A38">
        <v>37</v>
      </c>
      <c r="B38" t="s">
        <v>176</v>
      </c>
      <c r="C38" t="s">
        <v>396</v>
      </c>
      <c r="D38" t="s">
        <v>397</v>
      </c>
    </row>
    <row r="39" spans="1:4">
      <c r="A39">
        <v>38</v>
      </c>
      <c r="B39" t="s">
        <v>176</v>
      </c>
      <c r="C39" t="s">
        <v>398</v>
      </c>
      <c r="D39" t="s">
        <v>399</v>
      </c>
    </row>
    <row r="40" spans="1:4">
      <c r="A40">
        <v>39</v>
      </c>
      <c r="B40" t="s">
        <v>176</v>
      </c>
      <c r="C40" t="s">
        <v>400</v>
      </c>
      <c r="D40" t="s">
        <v>401</v>
      </c>
    </row>
    <row r="41" spans="1:4">
      <c r="A41">
        <v>40</v>
      </c>
      <c r="B41" t="s">
        <v>176</v>
      </c>
      <c r="C41" t="s">
        <v>402</v>
      </c>
      <c r="D41" t="s">
        <v>403</v>
      </c>
    </row>
    <row r="42" spans="1:4">
      <c r="A42">
        <v>41</v>
      </c>
      <c r="B42" t="s">
        <v>176</v>
      </c>
      <c r="C42" t="s">
        <v>404</v>
      </c>
      <c r="D42" t="s">
        <v>405</v>
      </c>
    </row>
    <row r="43" spans="1:4">
      <c r="A43">
        <v>42</v>
      </c>
      <c r="B43" t="s">
        <v>176</v>
      </c>
      <c r="C43" t="s">
        <v>406</v>
      </c>
      <c r="D43" t="s">
        <v>407</v>
      </c>
    </row>
    <row r="44" spans="1:4">
      <c r="A44">
        <v>43</v>
      </c>
      <c r="B44" t="s">
        <v>408</v>
      </c>
      <c r="C44" t="s">
        <v>410</v>
      </c>
      <c r="D44" t="s">
        <v>411</v>
      </c>
    </row>
    <row r="45" spans="1:4">
      <c r="A45">
        <v>44</v>
      </c>
      <c r="B45" t="s">
        <v>408</v>
      </c>
      <c r="C45" t="s">
        <v>412</v>
      </c>
      <c r="D45" t="s">
        <v>413</v>
      </c>
    </row>
    <row r="46" spans="1:4">
      <c r="A46">
        <v>45</v>
      </c>
      <c r="B46" t="s">
        <v>408</v>
      </c>
      <c r="C46" t="s">
        <v>414</v>
      </c>
      <c r="D46" t="s">
        <v>415</v>
      </c>
    </row>
    <row r="47" spans="1:4">
      <c r="A47">
        <v>46</v>
      </c>
      <c r="B47" t="s">
        <v>408</v>
      </c>
      <c r="C47" t="s">
        <v>408</v>
      </c>
      <c r="D47" t="s">
        <v>409</v>
      </c>
    </row>
    <row r="48" spans="1:4">
      <c r="A48">
        <v>47</v>
      </c>
      <c r="B48" t="s">
        <v>408</v>
      </c>
      <c r="C48" t="s">
        <v>416</v>
      </c>
      <c r="D48" t="s">
        <v>417</v>
      </c>
    </row>
    <row r="49" spans="1:4">
      <c r="A49">
        <v>48</v>
      </c>
      <c r="B49" t="s">
        <v>408</v>
      </c>
      <c r="C49" t="s">
        <v>418</v>
      </c>
      <c r="D49" t="s">
        <v>419</v>
      </c>
    </row>
    <row r="50" spans="1:4">
      <c r="A50">
        <v>49</v>
      </c>
      <c r="B50" t="s">
        <v>408</v>
      </c>
      <c r="C50" t="s">
        <v>420</v>
      </c>
      <c r="D50" t="s">
        <v>421</v>
      </c>
    </row>
    <row r="51" spans="1:4">
      <c r="A51">
        <v>50</v>
      </c>
      <c r="B51" t="s">
        <v>408</v>
      </c>
      <c r="C51" t="s">
        <v>422</v>
      </c>
      <c r="D51" t="s">
        <v>423</v>
      </c>
    </row>
    <row r="52" spans="1:4">
      <c r="A52">
        <v>51</v>
      </c>
      <c r="B52" t="s">
        <v>408</v>
      </c>
      <c r="C52" t="s">
        <v>424</v>
      </c>
      <c r="D52" t="s">
        <v>425</v>
      </c>
    </row>
    <row r="53" spans="1:4">
      <c r="A53">
        <v>52</v>
      </c>
      <c r="B53" t="s">
        <v>408</v>
      </c>
      <c r="C53" t="s">
        <v>426</v>
      </c>
      <c r="D53" t="s">
        <v>427</v>
      </c>
    </row>
    <row r="54" spans="1:4">
      <c r="A54">
        <v>53</v>
      </c>
      <c r="B54" t="s">
        <v>408</v>
      </c>
      <c r="C54" t="s">
        <v>428</v>
      </c>
      <c r="D54" t="s">
        <v>429</v>
      </c>
    </row>
    <row r="55" spans="1:4">
      <c r="A55">
        <v>54</v>
      </c>
      <c r="B55" t="s">
        <v>408</v>
      </c>
      <c r="C55" t="s">
        <v>430</v>
      </c>
      <c r="D55" t="s">
        <v>431</v>
      </c>
    </row>
    <row r="56" spans="1:4">
      <c r="A56">
        <v>55</v>
      </c>
      <c r="B56" t="s">
        <v>408</v>
      </c>
      <c r="C56" t="s">
        <v>432</v>
      </c>
      <c r="D56" t="s">
        <v>433</v>
      </c>
    </row>
    <row r="57" spans="1:4">
      <c r="A57">
        <v>56</v>
      </c>
      <c r="B57" t="s">
        <v>408</v>
      </c>
      <c r="C57" t="s">
        <v>434</v>
      </c>
      <c r="D57" t="s">
        <v>435</v>
      </c>
    </row>
    <row r="58" spans="1:4">
      <c r="A58">
        <v>57</v>
      </c>
      <c r="B58" t="s">
        <v>408</v>
      </c>
      <c r="C58" t="s">
        <v>436</v>
      </c>
      <c r="D58" t="s">
        <v>437</v>
      </c>
    </row>
    <row r="59" spans="1:4">
      <c r="A59">
        <v>58</v>
      </c>
      <c r="B59" t="s">
        <v>438</v>
      </c>
      <c r="C59" t="s">
        <v>440</v>
      </c>
      <c r="D59" t="s">
        <v>441</v>
      </c>
    </row>
    <row r="60" spans="1:4">
      <c r="A60">
        <v>59</v>
      </c>
      <c r="B60" t="s">
        <v>438</v>
      </c>
      <c r="C60" t="s">
        <v>438</v>
      </c>
      <c r="D60" t="s">
        <v>439</v>
      </c>
    </row>
    <row r="61" spans="1:4">
      <c r="A61">
        <v>60</v>
      </c>
      <c r="B61" t="s">
        <v>438</v>
      </c>
      <c r="C61" t="s">
        <v>442</v>
      </c>
      <c r="D61" t="s">
        <v>443</v>
      </c>
    </row>
    <row r="62" spans="1:4">
      <c r="A62">
        <v>61</v>
      </c>
      <c r="B62" t="s">
        <v>438</v>
      </c>
      <c r="C62" t="s">
        <v>444</v>
      </c>
      <c r="D62" t="s">
        <v>445</v>
      </c>
    </row>
    <row r="63" spans="1:4">
      <c r="A63">
        <v>62</v>
      </c>
      <c r="B63" t="s">
        <v>438</v>
      </c>
      <c r="C63" t="s">
        <v>446</v>
      </c>
      <c r="D63" t="s">
        <v>447</v>
      </c>
    </row>
    <row r="64" spans="1:4">
      <c r="A64">
        <v>63</v>
      </c>
      <c r="B64" t="s">
        <v>438</v>
      </c>
      <c r="C64" t="s">
        <v>448</v>
      </c>
      <c r="D64" t="s">
        <v>449</v>
      </c>
    </row>
    <row r="65" spans="1:4">
      <c r="A65">
        <v>64</v>
      </c>
      <c r="B65" t="s">
        <v>438</v>
      </c>
      <c r="C65" t="s">
        <v>450</v>
      </c>
      <c r="D65" t="s">
        <v>451</v>
      </c>
    </row>
    <row r="66" spans="1:4">
      <c r="A66">
        <v>65</v>
      </c>
      <c r="B66" t="s">
        <v>438</v>
      </c>
      <c r="C66" t="s">
        <v>452</v>
      </c>
      <c r="D66" t="s">
        <v>453</v>
      </c>
    </row>
    <row r="67" spans="1:4">
      <c r="A67">
        <v>66</v>
      </c>
      <c r="B67" t="s">
        <v>438</v>
      </c>
      <c r="C67" t="s">
        <v>454</v>
      </c>
      <c r="D67" t="s">
        <v>455</v>
      </c>
    </row>
    <row r="68" spans="1:4">
      <c r="A68">
        <v>67</v>
      </c>
      <c r="B68" t="s">
        <v>438</v>
      </c>
      <c r="C68" t="s">
        <v>456</v>
      </c>
      <c r="D68" t="s">
        <v>457</v>
      </c>
    </row>
    <row r="69" spans="1:4">
      <c r="A69">
        <v>68</v>
      </c>
      <c r="B69" t="s">
        <v>438</v>
      </c>
      <c r="C69" t="s">
        <v>458</v>
      </c>
      <c r="D69" t="s">
        <v>459</v>
      </c>
    </row>
    <row r="70" spans="1:4">
      <c r="A70">
        <v>69</v>
      </c>
      <c r="B70" t="s">
        <v>438</v>
      </c>
      <c r="C70" t="s">
        <v>460</v>
      </c>
      <c r="D70" t="s">
        <v>461</v>
      </c>
    </row>
    <row r="71" spans="1:4">
      <c r="A71">
        <v>70</v>
      </c>
      <c r="B71" t="s">
        <v>438</v>
      </c>
      <c r="C71" t="s">
        <v>462</v>
      </c>
      <c r="D71" t="s">
        <v>463</v>
      </c>
    </row>
    <row r="72" spans="1:4">
      <c r="A72">
        <v>71</v>
      </c>
      <c r="B72" t="s">
        <v>438</v>
      </c>
      <c r="C72" t="s">
        <v>464</v>
      </c>
      <c r="D72" t="s">
        <v>465</v>
      </c>
    </row>
    <row r="73" spans="1:4">
      <c r="A73">
        <v>72</v>
      </c>
      <c r="B73" t="s">
        <v>438</v>
      </c>
      <c r="C73" t="s">
        <v>466</v>
      </c>
      <c r="D73" t="s">
        <v>467</v>
      </c>
    </row>
    <row r="74" spans="1:4">
      <c r="A74">
        <v>73</v>
      </c>
      <c r="B74" t="s">
        <v>278</v>
      </c>
      <c r="C74" t="s">
        <v>412</v>
      </c>
      <c r="D74" t="s">
        <v>468</v>
      </c>
    </row>
    <row r="75" spans="1:4">
      <c r="A75">
        <v>74</v>
      </c>
      <c r="B75" t="s">
        <v>278</v>
      </c>
      <c r="C75" t="s">
        <v>469</v>
      </c>
      <c r="D75" t="s">
        <v>470</v>
      </c>
    </row>
    <row r="76" spans="1:4">
      <c r="A76">
        <v>75</v>
      </c>
      <c r="B76" t="s">
        <v>278</v>
      </c>
      <c r="C76" t="s">
        <v>278</v>
      </c>
      <c r="D76" t="s">
        <v>279</v>
      </c>
    </row>
    <row r="77" spans="1:4">
      <c r="A77">
        <v>76</v>
      </c>
      <c r="B77" t="s">
        <v>278</v>
      </c>
      <c r="C77" t="s">
        <v>471</v>
      </c>
      <c r="D77" t="s">
        <v>472</v>
      </c>
    </row>
    <row r="78" spans="1:4">
      <c r="A78">
        <v>77</v>
      </c>
      <c r="B78" t="s">
        <v>278</v>
      </c>
      <c r="C78" t="s">
        <v>280</v>
      </c>
      <c r="D78" t="s">
        <v>281</v>
      </c>
    </row>
    <row r="79" spans="1:4">
      <c r="A79">
        <v>78</v>
      </c>
      <c r="B79" t="s">
        <v>278</v>
      </c>
      <c r="C79" t="s">
        <v>473</v>
      </c>
      <c r="D79" t="s">
        <v>474</v>
      </c>
    </row>
    <row r="80" spans="1:4">
      <c r="A80">
        <v>79</v>
      </c>
      <c r="B80" t="s">
        <v>278</v>
      </c>
      <c r="C80" t="s">
        <v>475</v>
      </c>
      <c r="D80" t="s">
        <v>476</v>
      </c>
    </row>
    <row r="81" spans="1:4">
      <c r="A81">
        <v>80</v>
      </c>
      <c r="B81" t="s">
        <v>278</v>
      </c>
      <c r="C81" t="s">
        <v>477</v>
      </c>
      <c r="D81" t="s">
        <v>478</v>
      </c>
    </row>
    <row r="82" spans="1:4">
      <c r="A82">
        <v>81</v>
      </c>
      <c r="B82" t="s">
        <v>278</v>
      </c>
      <c r="C82" t="s">
        <v>479</v>
      </c>
      <c r="D82" t="s">
        <v>480</v>
      </c>
    </row>
    <row r="83" spans="1:4">
      <c r="A83">
        <v>82</v>
      </c>
      <c r="B83" t="s">
        <v>278</v>
      </c>
      <c r="C83" t="s">
        <v>481</v>
      </c>
      <c r="D83" t="s">
        <v>482</v>
      </c>
    </row>
    <row r="84" spans="1:4">
      <c r="A84">
        <v>83</v>
      </c>
      <c r="B84" t="s">
        <v>278</v>
      </c>
      <c r="C84" t="s">
        <v>483</v>
      </c>
      <c r="D84" t="s">
        <v>484</v>
      </c>
    </row>
    <row r="85" spans="1:4">
      <c r="A85">
        <v>84</v>
      </c>
      <c r="B85" t="s">
        <v>278</v>
      </c>
      <c r="C85" t="s">
        <v>485</v>
      </c>
      <c r="D85" t="s">
        <v>486</v>
      </c>
    </row>
    <row r="86" spans="1:4">
      <c r="A86">
        <v>85</v>
      </c>
      <c r="B86" t="s">
        <v>278</v>
      </c>
      <c r="C86" t="s">
        <v>487</v>
      </c>
      <c r="D86" t="s">
        <v>488</v>
      </c>
    </row>
    <row r="87" spans="1:4">
      <c r="A87">
        <v>86</v>
      </c>
      <c r="B87" t="s">
        <v>278</v>
      </c>
      <c r="C87" t="s">
        <v>489</v>
      </c>
      <c r="D87" t="s">
        <v>490</v>
      </c>
    </row>
    <row r="88" spans="1:4">
      <c r="A88">
        <v>87</v>
      </c>
      <c r="B88" t="s">
        <v>278</v>
      </c>
      <c r="C88" t="s">
        <v>491</v>
      </c>
      <c r="D88" t="s">
        <v>492</v>
      </c>
    </row>
    <row r="89" spans="1:4">
      <c r="A89">
        <v>88</v>
      </c>
      <c r="B89" t="s">
        <v>73</v>
      </c>
      <c r="C89" t="s">
        <v>73</v>
      </c>
      <c r="D89" t="s">
        <v>74</v>
      </c>
    </row>
    <row r="90" spans="1:4">
      <c r="A90">
        <v>89</v>
      </c>
      <c r="B90" t="s">
        <v>90</v>
      </c>
      <c r="C90" t="s">
        <v>90</v>
      </c>
      <c r="D90" t="s">
        <v>91</v>
      </c>
    </row>
    <row r="91" spans="1:4">
      <c r="A91">
        <v>90</v>
      </c>
      <c r="B91" t="s">
        <v>29</v>
      </c>
      <c r="C91" t="s">
        <v>29</v>
      </c>
      <c r="D91" t="s">
        <v>30</v>
      </c>
    </row>
    <row r="92" spans="1:4">
      <c r="A92">
        <v>91</v>
      </c>
      <c r="B92" t="s">
        <v>22</v>
      </c>
      <c r="C92" t="s">
        <v>22</v>
      </c>
      <c r="D92" t="s">
        <v>23</v>
      </c>
    </row>
    <row r="93" spans="1:4">
      <c r="A93">
        <v>92</v>
      </c>
      <c r="B93" t="s">
        <v>200</v>
      </c>
      <c r="C93" t="s">
        <v>200</v>
      </c>
      <c r="D93" t="s">
        <v>201</v>
      </c>
    </row>
    <row r="94" spans="1:4">
      <c r="A94">
        <v>93</v>
      </c>
      <c r="B94" t="s">
        <v>53</v>
      </c>
      <c r="C94" t="s">
        <v>53</v>
      </c>
      <c r="D94" t="s">
        <v>54</v>
      </c>
    </row>
    <row r="95" spans="1:4">
      <c r="A95">
        <v>94</v>
      </c>
      <c r="B95" t="s">
        <v>228</v>
      </c>
      <c r="C95" t="s">
        <v>228</v>
      </c>
      <c r="D95" t="s">
        <v>229</v>
      </c>
    </row>
    <row r="96" spans="1:4">
      <c r="A96">
        <v>95</v>
      </c>
      <c r="B96" t="s">
        <v>67</v>
      </c>
      <c r="C96" t="s">
        <v>67</v>
      </c>
      <c r="D96" t="s">
        <v>68</v>
      </c>
    </row>
    <row r="97" spans="1:4">
      <c r="A97">
        <v>96</v>
      </c>
      <c r="B97" t="s">
        <v>129</v>
      </c>
      <c r="C97" t="s">
        <v>129</v>
      </c>
      <c r="D97" t="s">
        <v>130</v>
      </c>
    </row>
    <row r="98" spans="1:4">
      <c r="A98">
        <v>97</v>
      </c>
      <c r="B98" t="s">
        <v>129</v>
      </c>
      <c r="C98" t="s">
        <v>131</v>
      </c>
      <c r="D98" t="s">
        <v>132</v>
      </c>
    </row>
    <row r="99" spans="1:4">
      <c r="A99">
        <v>98</v>
      </c>
      <c r="B99" t="s">
        <v>129</v>
      </c>
      <c r="C99" t="s">
        <v>493</v>
      </c>
      <c r="D99" t="s">
        <v>494</v>
      </c>
    </row>
    <row r="100" spans="1:4">
      <c r="A100">
        <v>99</v>
      </c>
      <c r="B100" t="s">
        <v>129</v>
      </c>
      <c r="C100" t="s">
        <v>495</v>
      </c>
      <c r="D100" t="s">
        <v>496</v>
      </c>
    </row>
    <row r="101" spans="1:4">
      <c r="A101">
        <v>100</v>
      </c>
      <c r="B101" t="s">
        <v>129</v>
      </c>
      <c r="C101" t="s">
        <v>497</v>
      </c>
      <c r="D101" t="s">
        <v>498</v>
      </c>
    </row>
    <row r="102" spans="1:4">
      <c r="A102">
        <v>101</v>
      </c>
      <c r="B102" t="s">
        <v>129</v>
      </c>
      <c r="C102" t="s">
        <v>499</v>
      </c>
      <c r="D102" t="s">
        <v>500</v>
      </c>
    </row>
    <row r="103" spans="1:4">
      <c r="A103">
        <v>102</v>
      </c>
      <c r="B103" t="s">
        <v>129</v>
      </c>
      <c r="C103" t="s">
        <v>501</v>
      </c>
      <c r="D103" t="s">
        <v>502</v>
      </c>
    </row>
    <row r="104" spans="1:4">
      <c r="A104">
        <v>103</v>
      </c>
      <c r="B104" t="s">
        <v>129</v>
      </c>
      <c r="C104" t="s">
        <v>503</v>
      </c>
      <c r="D104" t="s">
        <v>504</v>
      </c>
    </row>
    <row r="105" spans="1:4">
      <c r="A105">
        <v>104</v>
      </c>
      <c r="B105" t="s">
        <v>129</v>
      </c>
      <c r="C105" t="s">
        <v>505</v>
      </c>
      <c r="D105" t="s">
        <v>506</v>
      </c>
    </row>
    <row r="106" spans="1:4">
      <c r="A106">
        <v>105</v>
      </c>
      <c r="B106" t="s">
        <v>220</v>
      </c>
      <c r="C106" t="s">
        <v>222</v>
      </c>
      <c r="D106" t="s">
        <v>223</v>
      </c>
    </row>
    <row r="107" spans="1:4">
      <c r="A107">
        <v>106</v>
      </c>
      <c r="B107" t="s">
        <v>220</v>
      </c>
      <c r="C107" t="s">
        <v>220</v>
      </c>
      <c r="D107" t="s">
        <v>221</v>
      </c>
    </row>
    <row r="108" spans="1:4">
      <c r="A108">
        <v>107</v>
      </c>
      <c r="B108" t="s">
        <v>220</v>
      </c>
      <c r="C108" t="s">
        <v>507</v>
      </c>
      <c r="D108" t="s">
        <v>508</v>
      </c>
    </row>
    <row r="109" spans="1:4">
      <c r="A109">
        <v>108</v>
      </c>
      <c r="B109" t="s">
        <v>220</v>
      </c>
      <c r="C109" t="s">
        <v>509</v>
      </c>
      <c r="D109" t="s">
        <v>510</v>
      </c>
    </row>
    <row r="110" spans="1:4">
      <c r="A110">
        <v>109</v>
      </c>
      <c r="B110" t="s">
        <v>220</v>
      </c>
      <c r="C110" t="s">
        <v>511</v>
      </c>
      <c r="D110" t="s">
        <v>512</v>
      </c>
    </row>
    <row r="111" spans="1:4">
      <c r="A111">
        <v>110</v>
      </c>
      <c r="B111" t="s">
        <v>220</v>
      </c>
      <c r="C111" t="s">
        <v>513</v>
      </c>
      <c r="D111" t="s">
        <v>514</v>
      </c>
    </row>
    <row r="112" spans="1:4">
      <c r="A112">
        <v>111</v>
      </c>
      <c r="B112" t="s">
        <v>220</v>
      </c>
      <c r="C112" t="s">
        <v>515</v>
      </c>
      <c r="D112" t="s">
        <v>516</v>
      </c>
    </row>
    <row r="113" spans="1:4">
      <c r="A113">
        <v>112</v>
      </c>
      <c r="B113" t="s">
        <v>220</v>
      </c>
      <c r="C113" t="s">
        <v>517</v>
      </c>
      <c r="D113" t="s">
        <v>518</v>
      </c>
    </row>
    <row r="114" spans="1:4">
      <c r="A114">
        <v>113</v>
      </c>
      <c r="B114" t="s">
        <v>220</v>
      </c>
      <c r="C114" t="s">
        <v>262</v>
      </c>
      <c r="D114" t="s">
        <v>263</v>
      </c>
    </row>
    <row r="115" spans="1:4">
      <c r="A115">
        <v>114</v>
      </c>
      <c r="B115" t="s">
        <v>220</v>
      </c>
      <c r="C115" t="s">
        <v>519</v>
      </c>
      <c r="D115" t="s">
        <v>520</v>
      </c>
    </row>
    <row r="116" spans="1:4">
      <c r="A116">
        <v>115</v>
      </c>
      <c r="B116" t="s">
        <v>220</v>
      </c>
      <c r="C116" t="s">
        <v>521</v>
      </c>
      <c r="D116" t="s">
        <v>522</v>
      </c>
    </row>
    <row r="117" spans="1:4">
      <c r="A117">
        <v>116</v>
      </c>
      <c r="B117" t="s">
        <v>220</v>
      </c>
      <c r="C117" t="s">
        <v>523</v>
      </c>
      <c r="D117" t="s">
        <v>524</v>
      </c>
    </row>
    <row r="118" spans="1:4">
      <c r="A118">
        <v>117</v>
      </c>
      <c r="B118" t="s">
        <v>220</v>
      </c>
      <c r="C118" t="s">
        <v>525</v>
      </c>
      <c r="D118" t="s">
        <v>526</v>
      </c>
    </row>
    <row r="119" spans="1:4">
      <c r="A119">
        <v>118</v>
      </c>
      <c r="B119" t="s">
        <v>220</v>
      </c>
      <c r="C119" t="s">
        <v>527</v>
      </c>
      <c r="D119" t="s">
        <v>528</v>
      </c>
    </row>
    <row r="120" spans="1:4">
      <c r="A120">
        <v>119</v>
      </c>
      <c r="B120" t="s">
        <v>220</v>
      </c>
      <c r="C120" t="s">
        <v>529</v>
      </c>
      <c r="D120" t="s">
        <v>530</v>
      </c>
    </row>
    <row r="121" spans="1:4">
      <c r="A121">
        <v>120</v>
      </c>
      <c r="B121" t="s">
        <v>220</v>
      </c>
      <c r="C121" t="s">
        <v>531</v>
      </c>
      <c r="D121" t="s">
        <v>532</v>
      </c>
    </row>
    <row r="122" spans="1:4">
      <c r="A122">
        <v>121</v>
      </c>
      <c r="B122" t="s">
        <v>533</v>
      </c>
      <c r="C122" t="s">
        <v>535</v>
      </c>
      <c r="D122" t="s">
        <v>536</v>
      </c>
    </row>
    <row r="123" spans="1:4">
      <c r="A123">
        <v>122</v>
      </c>
      <c r="B123" t="s">
        <v>533</v>
      </c>
      <c r="C123" t="s">
        <v>537</v>
      </c>
      <c r="D123" t="s">
        <v>538</v>
      </c>
    </row>
    <row r="124" spans="1:4">
      <c r="A124">
        <v>123</v>
      </c>
      <c r="B124" t="s">
        <v>533</v>
      </c>
      <c r="C124" t="s">
        <v>539</v>
      </c>
      <c r="D124" t="s">
        <v>540</v>
      </c>
    </row>
    <row r="125" spans="1:4">
      <c r="A125">
        <v>124</v>
      </c>
      <c r="B125" t="s">
        <v>533</v>
      </c>
      <c r="C125" t="s">
        <v>541</v>
      </c>
      <c r="D125" t="s">
        <v>542</v>
      </c>
    </row>
    <row r="126" spans="1:4">
      <c r="A126">
        <v>125</v>
      </c>
      <c r="B126" t="s">
        <v>533</v>
      </c>
      <c r="C126" t="s">
        <v>543</v>
      </c>
      <c r="D126" t="s">
        <v>544</v>
      </c>
    </row>
    <row r="127" spans="1:4">
      <c r="A127">
        <v>126</v>
      </c>
      <c r="B127" t="s">
        <v>533</v>
      </c>
      <c r="C127" t="s">
        <v>533</v>
      </c>
      <c r="D127" t="s">
        <v>534</v>
      </c>
    </row>
    <row r="128" spans="1:4">
      <c r="A128">
        <v>127</v>
      </c>
      <c r="B128" t="s">
        <v>533</v>
      </c>
      <c r="C128" t="s">
        <v>545</v>
      </c>
      <c r="D128" t="s">
        <v>546</v>
      </c>
    </row>
    <row r="129" spans="1:4">
      <c r="A129">
        <v>128</v>
      </c>
      <c r="B129" t="s">
        <v>533</v>
      </c>
      <c r="C129" t="s">
        <v>547</v>
      </c>
      <c r="D129" t="s">
        <v>548</v>
      </c>
    </row>
    <row r="130" spans="1:4">
      <c r="A130">
        <v>129</v>
      </c>
      <c r="B130" t="s">
        <v>533</v>
      </c>
      <c r="C130" t="s">
        <v>549</v>
      </c>
      <c r="D130" t="s">
        <v>550</v>
      </c>
    </row>
    <row r="131" spans="1:4">
      <c r="A131">
        <v>130</v>
      </c>
      <c r="B131" t="s">
        <v>533</v>
      </c>
      <c r="C131" t="s">
        <v>551</v>
      </c>
      <c r="D131" t="s">
        <v>552</v>
      </c>
    </row>
    <row r="132" spans="1:4">
      <c r="A132">
        <v>131</v>
      </c>
      <c r="B132" t="s">
        <v>533</v>
      </c>
      <c r="C132" t="s">
        <v>553</v>
      </c>
      <c r="D132" t="s">
        <v>554</v>
      </c>
    </row>
    <row r="133" spans="1:4">
      <c r="A133">
        <v>132</v>
      </c>
      <c r="B133" t="s">
        <v>533</v>
      </c>
      <c r="C133" t="s">
        <v>555</v>
      </c>
      <c r="D133" t="s">
        <v>556</v>
      </c>
    </row>
    <row r="134" spans="1:4">
      <c r="A134">
        <v>133</v>
      </c>
      <c r="B134" t="s">
        <v>533</v>
      </c>
      <c r="C134" t="s">
        <v>557</v>
      </c>
      <c r="D134" t="s">
        <v>558</v>
      </c>
    </row>
    <row r="135" spans="1:4">
      <c r="A135">
        <v>134</v>
      </c>
      <c r="B135" t="s">
        <v>533</v>
      </c>
      <c r="C135" t="s">
        <v>559</v>
      </c>
      <c r="D135" t="s">
        <v>560</v>
      </c>
    </row>
    <row r="136" spans="1:4">
      <c r="A136">
        <v>135</v>
      </c>
      <c r="B136" t="s">
        <v>533</v>
      </c>
      <c r="C136" t="s">
        <v>561</v>
      </c>
      <c r="D136" t="s">
        <v>562</v>
      </c>
    </row>
    <row r="137" spans="1:4">
      <c r="A137">
        <v>136</v>
      </c>
      <c r="B137" t="s">
        <v>533</v>
      </c>
      <c r="C137" t="s">
        <v>563</v>
      </c>
      <c r="D137" t="s">
        <v>564</v>
      </c>
    </row>
    <row r="138" spans="1:4">
      <c r="A138">
        <v>137</v>
      </c>
      <c r="B138" t="s">
        <v>533</v>
      </c>
      <c r="C138" t="s">
        <v>565</v>
      </c>
      <c r="D138" t="s">
        <v>566</v>
      </c>
    </row>
    <row r="139" spans="1:4">
      <c r="A139">
        <v>138</v>
      </c>
      <c r="B139" t="s">
        <v>82</v>
      </c>
      <c r="C139" t="s">
        <v>567</v>
      </c>
      <c r="D139" t="s">
        <v>568</v>
      </c>
    </row>
    <row r="140" spans="1:4">
      <c r="A140">
        <v>139</v>
      </c>
      <c r="B140" t="s">
        <v>82</v>
      </c>
      <c r="C140" t="s">
        <v>84</v>
      </c>
      <c r="D140" t="s">
        <v>85</v>
      </c>
    </row>
    <row r="141" spans="1:4">
      <c r="A141">
        <v>140</v>
      </c>
      <c r="B141" t="s">
        <v>82</v>
      </c>
      <c r="C141" t="s">
        <v>569</v>
      </c>
      <c r="D141" t="s">
        <v>570</v>
      </c>
    </row>
    <row r="142" spans="1:4">
      <c r="A142">
        <v>141</v>
      </c>
      <c r="B142" t="s">
        <v>82</v>
      </c>
      <c r="C142" t="s">
        <v>82</v>
      </c>
      <c r="D142" t="s">
        <v>83</v>
      </c>
    </row>
    <row r="143" spans="1:4">
      <c r="A143">
        <v>142</v>
      </c>
      <c r="B143" t="s">
        <v>82</v>
      </c>
      <c r="C143" t="s">
        <v>571</v>
      </c>
      <c r="D143" t="s">
        <v>572</v>
      </c>
    </row>
    <row r="144" spans="1:4">
      <c r="A144">
        <v>143</v>
      </c>
      <c r="B144" t="s">
        <v>82</v>
      </c>
      <c r="C144" t="s">
        <v>573</v>
      </c>
      <c r="D144" t="s">
        <v>574</v>
      </c>
    </row>
    <row r="145" spans="1:4">
      <c r="A145">
        <v>144</v>
      </c>
      <c r="B145" t="s">
        <v>82</v>
      </c>
      <c r="C145" t="s">
        <v>450</v>
      </c>
      <c r="D145" t="s">
        <v>575</v>
      </c>
    </row>
    <row r="146" spans="1:4">
      <c r="A146">
        <v>145</v>
      </c>
      <c r="B146" t="s">
        <v>82</v>
      </c>
      <c r="C146" t="s">
        <v>576</v>
      </c>
      <c r="D146" t="s">
        <v>577</v>
      </c>
    </row>
    <row r="147" spans="1:4">
      <c r="A147">
        <v>146</v>
      </c>
      <c r="B147" t="s">
        <v>82</v>
      </c>
      <c r="C147" t="s">
        <v>578</v>
      </c>
      <c r="D147" t="s">
        <v>579</v>
      </c>
    </row>
    <row r="148" spans="1:4">
      <c r="A148">
        <v>147</v>
      </c>
      <c r="B148" t="s">
        <v>82</v>
      </c>
      <c r="C148" t="s">
        <v>580</v>
      </c>
      <c r="D148" t="s">
        <v>581</v>
      </c>
    </row>
    <row r="149" spans="1:4">
      <c r="A149">
        <v>148</v>
      </c>
      <c r="B149" t="s">
        <v>82</v>
      </c>
      <c r="C149" t="s">
        <v>582</v>
      </c>
      <c r="D149" t="s">
        <v>583</v>
      </c>
    </row>
    <row r="150" spans="1:4">
      <c r="A150">
        <v>149</v>
      </c>
      <c r="B150" t="s">
        <v>192</v>
      </c>
      <c r="C150" t="s">
        <v>584</v>
      </c>
      <c r="D150" t="s">
        <v>585</v>
      </c>
    </row>
    <row r="151" spans="1:4">
      <c r="A151">
        <v>150</v>
      </c>
      <c r="B151" t="s">
        <v>192</v>
      </c>
      <c r="C151" t="s">
        <v>586</v>
      </c>
      <c r="D151" t="s">
        <v>587</v>
      </c>
    </row>
    <row r="152" spans="1:4">
      <c r="A152">
        <v>151</v>
      </c>
      <c r="B152" t="s">
        <v>192</v>
      </c>
      <c r="C152" t="s">
        <v>588</v>
      </c>
      <c r="D152" t="s">
        <v>589</v>
      </c>
    </row>
    <row r="153" spans="1:4">
      <c r="A153">
        <v>152</v>
      </c>
      <c r="B153" t="s">
        <v>192</v>
      </c>
      <c r="C153" t="s">
        <v>590</v>
      </c>
      <c r="D153" t="s">
        <v>591</v>
      </c>
    </row>
    <row r="154" spans="1:4">
      <c r="A154">
        <v>153</v>
      </c>
      <c r="B154" t="s">
        <v>192</v>
      </c>
      <c r="C154" t="s">
        <v>592</v>
      </c>
      <c r="D154" t="s">
        <v>593</v>
      </c>
    </row>
    <row r="155" spans="1:4">
      <c r="A155">
        <v>154</v>
      </c>
      <c r="B155" t="s">
        <v>192</v>
      </c>
      <c r="C155" t="s">
        <v>594</v>
      </c>
      <c r="D155" t="s">
        <v>595</v>
      </c>
    </row>
    <row r="156" spans="1:4">
      <c r="A156">
        <v>155</v>
      </c>
      <c r="B156" t="s">
        <v>192</v>
      </c>
      <c r="C156" t="s">
        <v>596</v>
      </c>
      <c r="D156" t="s">
        <v>597</v>
      </c>
    </row>
    <row r="157" spans="1:4">
      <c r="A157">
        <v>156</v>
      </c>
      <c r="B157" t="s">
        <v>192</v>
      </c>
      <c r="C157" t="s">
        <v>598</v>
      </c>
      <c r="D157" t="s">
        <v>599</v>
      </c>
    </row>
    <row r="158" spans="1:4">
      <c r="A158">
        <v>157</v>
      </c>
      <c r="B158" t="s">
        <v>192</v>
      </c>
      <c r="C158" t="s">
        <v>192</v>
      </c>
      <c r="D158" t="s">
        <v>193</v>
      </c>
    </row>
    <row r="159" spans="1:4">
      <c r="A159">
        <v>158</v>
      </c>
      <c r="B159" t="s">
        <v>192</v>
      </c>
      <c r="C159" t="s">
        <v>600</v>
      </c>
      <c r="D159" t="s">
        <v>601</v>
      </c>
    </row>
    <row r="160" spans="1:4">
      <c r="A160">
        <v>159</v>
      </c>
      <c r="B160" t="s">
        <v>192</v>
      </c>
      <c r="C160" t="s">
        <v>602</v>
      </c>
      <c r="D160" t="s">
        <v>603</v>
      </c>
    </row>
    <row r="161" spans="1:4">
      <c r="A161">
        <v>160</v>
      </c>
      <c r="B161" t="s">
        <v>192</v>
      </c>
      <c r="C161" t="s">
        <v>604</v>
      </c>
      <c r="D161" t="s">
        <v>605</v>
      </c>
    </row>
    <row r="162" spans="1:4">
      <c r="A162">
        <v>161</v>
      </c>
      <c r="B162" t="s">
        <v>192</v>
      </c>
      <c r="C162" t="s">
        <v>194</v>
      </c>
      <c r="D162" t="s">
        <v>195</v>
      </c>
    </row>
    <row r="163" spans="1:4">
      <c r="A163">
        <v>162</v>
      </c>
      <c r="B163" t="s">
        <v>192</v>
      </c>
      <c r="C163" t="s">
        <v>606</v>
      </c>
      <c r="D163" t="s">
        <v>607</v>
      </c>
    </row>
    <row r="164" spans="1:4">
      <c r="A164">
        <v>163</v>
      </c>
      <c r="B164" t="s">
        <v>192</v>
      </c>
      <c r="C164" t="s">
        <v>608</v>
      </c>
      <c r="D164" t="s">
        <v>609</v>
      </c>
    </row>
    <row r="165" spans="1:4">
      <c r="A165">
        <v>164</v>
      </c>
      <c r="B165" t="s">
        <v>192</v>
      </c>
      <c r="C165" t="s">
        <v>610</v>
      </c>
      <c r="D165" t="s">
        <v>611</v>
      </c>
    </row>
    <row r="166" spans="1:4">
      <c r="A166">
        <v>165</v>
      </c>
      <c r="B166" t="s">
        <v>145</v>
      </c>
      <c r="C166" t="s">
        <v>612</v>
      </c>
      <c r="D166" t="s">
        <v>613</v>
      </c>
    </row>
    <row r="167" spans="1:4">
      <c r="A167">
        <v>166</v>
      </c>
      <c r="B167" t="s">
        <v>145</v>
      </c>
      <c r="C167" t="s">
        <v>145</v>
      </c>
      <c r="D167" t="s">
        <v>146</v>
      </c>
    </row>
    <row r="168" spans="1:4">
      <c r="A168">
        <v>167</v>
      </c>
      <c r="B168" t="s">
        <v>145</v>
      </c>
      <c r="C168" t="s">
        <v>614</v>
      </c>
      <c r="D168" t="s">
        <v>615</v>
      </c>
    </row>
    <row r="169" spans="1:4">
      <c r="A169">
        <v>168</v>
      </c>
      <c r="B169" t="s">
        <v>145</v>
      </c>
      <c r="C169" t="s">
        <v>616</v>
      </c>
      <c r="D169" t="s">
        <v>617</v>
      </c>
    </row>
    <row r="170" spans="1:4">
      <c r="A170">
        <v>169</v>
      </c>
      <c r="B170" t="s">
        <v>145</v>
      </c>
      <c r="C170" t="s">
        <v>618</v>
      </c>
      <c r="D170" t="s">
        <v>619</v>
      </c>
    </row>
    <row r="171" spans="1:4">
      <c r="A171">
        <v>170</v>
      </c>
      <c r="B171" t="s">
        <v>145</v>
      </c>
      <c r="C171" t="s">
        <v>620</v>
      </c>
      <c r="D171" t="s">
        <v>621</v>
      </c>
    </row>
    <row r="172" spans="1:4">
      <c r="A172">
        <v>171</v>
      </c>
      <c r="B172" t="s">
        <v>145</v>
      </c>
      <c r="C172" t="s">
        <v>622</v>
      </c>
      <c r="D172" t="s">
        <v>623</v>
      </c>
    </row>
    <row r="173" spans="1:4">
      <c r="A173">
        <v>172</v>
      </c>
      <c r="B173" t="s">
        <v>145</v>
      </c>
      <c r="C173" t="s">
        <v>147</v>
      </c>
      <c r="D173" t="s">
        <v>148</v>
      </c>
    </row>
    <row r="174" spans="1:4">
      <c r="A174">
        <v>173</v>
      </c>
      <c r="B174" t="s">
        <v>145</v>
      </c>
      <c r="C174" t="s">
        <v>624</v>
      </c>
      <c r="D174" t="s">
        <v>625</v>
      </c>
    </row>
    <row r="175" spans="1:4">
      <c r="A175">
        <v>174</v>
      </c>
      <c r="B175" t="s">
        <v>145</v>
      </c>
      <c r="C175" t="s">
        <v>626</v>
      </c>
      <c r="D175" t="s">
        <v>627</v>
      </c>
    </row>
    <row r="176" spans="1:4">
      <c r="A176">
        <v>175</v>
      </c>
      <c r="B176" t="s">
        <v>145</v>
      </c>
      <c r="C176" t="s">
        <v>628</v>
      </c>
      <c r="D176" t="s">
        <v>629</v>
      </c>
    </row>
    <row r="177" spans="1:4">
      <c r="A177">
        <v>176</v>
      </c>
      <c r="B177" t="s">
        <v>145</v>
      </c>
      <c r="C177" t="s">
        <v>630</v>
      </c>
      <c r="D177" t="s">
        <v>631</v>
      </c>
    </row>
    <row r="178" spans="1:4">
      <c r="A178">
        <v>177</v>
      </c>
      <c r="B178" t="s">
        <v>168</v>
      </c>
      <c r="C178" t="s">
        <v>632</v>
      </c>
      <c r="D178" t="s">
        <v>633</v>
      </c>
    </row>
    <row r="179" spans="1:4">
      <c r="A179">
        <v>178</v>
      </c>
      <c r="B179" t="s">
        <v>168</v>
      </c>
      <c r="C179" t="s">
        <v>634</v>
      </c>
      <c r="D179" t="s">
        <v>635</v>
      </c>
    </row>
    <row r="180" spans="1:4">
      <c r="A180">
        <v>179</v>
      </c>
      <c r="B180" t="s">
        <v>168</v>
      </c>
      <c r="C180" t="s">
        <v>636</v>
      </c>
      <c r="D180" t="s">
        <v>637</v>
      </c>
    </row>
    <row r="181" spans="1:4">
      <c r="A181">
        <v>180</v>
      </c>
      <c r="B181" t="s">
        <v>168</v>
      </c>
      <c r="C181" t="s">
        <v>168</v>
      </c>
      <c r="D181" t="s">
        <v>169</v>
      </c>
    </row>
    <row r="182" spans="1:4">
      <c r="A182">
        <v>181</v>
      </c>
      <c r="B182" t="s">
        <v>168</v>
      </c>
      <c r="C182" t="s">
        <v>170</v>
      </c>
      <c r="D182" t="s">
        <v>171</v>
      </c>
    </row>
    <row r="183" spans="1:4">
      <c r="A183">
        <v>182</v>
      </c>
      <c r="B183" t="s">
        <v>168</v>
      </c>
      <c r="C183" t="s">
        <v>638</v>
      </c>
      <c r="D183" t="s">
        <v>639</v>
      </c>
    </row>
    <row r="184" spans="1:4">
      <c r="A184">
        <v>183</v>
      </c>
      <c r="B184" t="s">
        <v>168</v>
      </c>
      <c r="C184" t="s">
        <v>640</v>
      </c>
      <c r="D184" t="s">
        <v>641</v>
      </c>
    </row>
    <row r="185" spans="1:4">
      <c r="A185">
        <v>184</v>
      </c>
      <c r="B185" t="s">
        <v>168</v>
      </c>
      <c r="C185" t="s">
        <v>642</v>
      </c>
      <c r="D185" t="s">
        <v>643</v>
      </c>
    </row>
    <row r="186" spans="1:4">
      <c r="A186">
        <v>185</v>
      </c>
      <c r="B186" t="s">
        <v>168</v>
      </c>
      <c r="C186" t="s">
        <v>644</v>
      </c>
      <c r="D186" t="s">
        <v>645</v>
      </c>
    </row>
    <row r="187" spans="1:4">
      <c r="A187">
        <v>186</v>
      </c>
      <c r="B187" t="s">
        <v>168</v>
      </c>
      <c r="C187" t="s">
        <v>646</v>
      </c>
      <c r="D187" t="s">
        <v>647</v>
      </c>
    </row>
    <row r="188" spans="1:4">
      <c r="A188">
        <v>187</v>
      </c>
      <c r="B188" t="s">
        <v>168</v>
      </c>
      <c r="C188" t="s">
        <v>648</v>
      </c>
      <c r="D188" t="s">
        <v>649</v>
      </c>
    </row>
    <row r="189" spans="1:4">
      <c r="A189">
        <v>188</v>
      </c>
      <c r="B189" t="s">
        <v>168</v>
      </c>
      <c r="C189" t="s">
        <v>650</v>
      </c>
      <c r="D189" t="s">
        <v>651</v>
      </c>
    </row>
    <row r="190" spans="1:4">
      <c r="A190">
        <v>189</v>
      </c>
      <c r="B190" t="s">
        <v>168</v>
      </c>
      <c r="C190" t="s">
        <v>652</v>
      </c>
      <c r="D190" t="s">
        <v>653</v>
      </c>
    </row>
    <row r="191" spans="1:4">
      <c r="A191">
        <v>190</v>
      </c>
      <c r="B191" t="s">
        <v>654</v>
      </c>
      <c r="C191" t="s">
        <v>656</v>
      </c>
      <c r="D191" t="s">
        <v>657</v>
      </c>
    </row>
    <row r="192" spans="1:4">
      <c r="A192">
        <v>191</v>
      </c>
      <c r="B192" t="s">
        <v>654</v>
      </c>
      <c r="C192" t="s">
        <v>658</v>
      </c>
      <c r="D192" t="s">
        <v>659</v>
      </c>
    </row>
    <row r="193" spans="1:4">
      <c r="A193">
        <v>192</v>
      </c>
      <c r="B193" t="s">
        <v>654</v>
      </c>
      <c r="C193" t="s">
        <v>660</v>
      </c>
      <c r="D193" t="s">
        <v>661</v>
      </c>
    </row>
    <row r="194" spans="1:4">
      <c r="A194">
        <v>193</v>
      </c>
      <c r="B194" t="s">
        <v>654</v>
      </c>
      <c r="C194" t="s">
        <v>662</v>
      </c>
      <c r="D194" t="s">
        <v>663</v>
      </c>
    </row>
    <row r="195" spans="1:4">
      <c r="A195">
        <v>194</v>
      </c>
      <c r="B195" t="s">
        <v>654</v>
      </c>
      <c r="C195" t="s">
        <v>654</v>
      </c>
      <c r="D195" t="s">
        <v>655</v>
      </c>
    </row>
    <row r="196" spans="1:4">
      <c r="A196">
        <v>195</v>
      </c>
      <c r="B196" t="s">
        <v>654</v>
      </c>
      <c r="C196" t="s">
        <v>664</v>
      </c>
      <c r="D196" t="s">
        <v>665</v>
      </c>
    </row>
    <row r="197" spans="1:4">
      <c r="A197">
        <v>196</v>
      </c>
      <c r="B197" t="s">
        <v>654</v>
      </c>
      <c r="C197" t="s">
        <v>666</v>
      </c>
      <c r="D197" t="s">
        <v>667</v>
      </c>
    </row>
    <row r="198" spans="1:4">
      <c r="A198">
        <v>197</v>
      </c>
      <c r="B198" t="s">
        <v>654</v>
      </c>
      <c r="C198" t="s">
        <v>668</v>
      </c>
      <c r="D198" t="s">
        <v>669</v>
      </c>
    </row>
    <row r="199" spans="1:4">
      <c r="A199">
        <v>198</v>
      </c>
      <c r="B199" t="s">
        <v>654</v>
      </c>
      <c r="C199" t="s">
        <v>670</v>
      </c>
      <c r="D199" t="s">
        <v>671</v>
      </c>
    </row>
    <row r="200" spans="1:4">
      <c r="A200">
        <v>199</v>
      </c>
      <c r="B200" t="s">
        <v>654</v>
      </c>
      <c r="C200" t="s">
        <v>672</v>
      </c>
      <c r="D200" t="s">
        <v>673</v>
      </c>
    </row>
    <row r="201" spans="1:4">
      <c r="A201">
        <v>200</v>
      </c>
      <c r="B201" t="s">
        <v>654</v>
      </c>
      <c r="C201" t="s">
        <v>674</v>
      </c>
      <c r="D201" t="s">
        <v>675</v>
      </c>
    </row>
    <row r="202" spans="1:4">
      <c r="A202">
        <v>201</v>
      </c>
      <c r="B202" t="s">
        <v>654</v>
      </c>
      <c r="C202" t="s">
        <v>676</v>
      </c>
      <c r="D202" t="s">
        <v>677</v>
      </c>
    </row>
    <row r="203" spans="1:4">
      <c r="A203">
        <v>202</v>
      </c>
      <c r="B203" t="s">
        <v>59</v>
      </c>
      <c r="C203" t="s">
        <v>209</v>
      </c>
      <c r="D203" t="s">
        <v>210</v>
      </c>
    </row>
    <row r="204" spans="1:4">
      <c r="A204">
        <v>203</v>
      </c>
      <c r="B204" t="s">
        <v>59</v>
      </c>
      <c r="C204" t="s">
        <v>678</v>
      </c>
      <c r="D204" t="s">
        <v>679</v>
      </c>
    </row>
    <row r="205" spans="1:4">
      <c r="A205">
        <v>204</v>
      </c>
      <c r="B205" t="s">
        <v>59</v>
      </c>
      <c r="C205" t="s">
        <v>680</v>
      </c>
      <c r="D205" t="s">
        <v>681</v>
      </c>
    </row>
    <row r="206" spans="1:4">
      <c r="A206">
        <v>205</v>
      </c>
      <c r="B206" t="s">
        <v>59</v>
      </c>
      <c r="C206" t="s">
        <v>682</v>
      </c>
      <c r="D206" t="s">
        <v>683</v>
      </c>
    </row>
    <row r="207" spans="1:4">
      <c r="A207">
        <v>206</v>
      </c>
      <c r="B207" t="s">
        <v>59</v>
      </c>
      <c r="C207" t="s">
        <v>684</v>
      </c>
      <c r="D207" t="s">
        <v>685</v>
      </c>
    </row>
    <row r="208" spans="1:4">
      <c r="A208">
        <v>207</v>
      </c>
      <c r="B208" t="s">
        <v>59</v>
      </c>
      <c r="C208" t="s">
        <v>59</v>
      </c>
      <c r="D208" t="s">
        <v>60</v>
      </c>
    </row>
    <row r="209" spans="1:4">
      <c r="A209">
        <v>208</v>
      </c>
      <c r="B209" t="s">
        <v>59</v>
      </c>
      <c r="C209" t="s">
        <v>686</v>
      </c>
      <c r="D209" t="s">
        <v>687</v>
      </c>
    </row>
    <row r="210" spans="1:4">
      <c r="A210">
        <v>209</v>
      </c>
      <c r="B210" t="s">
        <v>59</v>
      </c>
      <c r="C210" t="s">
        <v>557</v>
      </c>
      <c r="D210" t="s">
        <v>688</v>
      </c>
    </row>
    <row r="211" spans="1:4">
      <c r="A211">
        <v>210</v>
      </c>
      <c r="B211" t="s">
        <v>59</v>
      </c>
      <c r="C211" t="s">
        <v>689</v>
      </c>
      <c r="D211" t="s">
        <v>690</v>
      </c>
    </row>
    <row r="212" spans="1:4">
      <c r="A212">
        <v>211</v>
      </c>
      <c r="B212" t="s">
        <v>59</v>
      </c>
      <c r="C212" t="s">
        <v>61</v>
      </c>
      <c r="D212" t="s">
        <v>62</v>
      </c>
    </row>
    <row r="213" spans="1:4">
      <c r="A213">
        <v>212</v>
      </c>
      <c r="B213" t="s">
        <v>59</v>
      </c>
      <c r="C213" t="s">
        <v>691</v>
      </c>
      <c r="D213" t="s">
        <v>692</v>
      </c>
    </row>
    <row r="214" spans="1:4">
      <c r="A214">
        <v>213</v>
      </c>
      <c r="B214" t="s">
        <v>59</v>
      </c>
      <c r="C214" t="s">
        <v>693</v>
      </c>
      <c r="D214" t="s">
        <v>694</v>
      </c>
    </row>
    <row r="215" spans="1:4">
      <c r="A215">
        <v>214</v>
      </c>
      <c r="B215" t="s">
        <v>59</v>
      </c>
      <c r="C215" t="s">
        <v>695</v>
      </c>
      <c r="D215" t="s">
        <v>696</v>
      </c>
    </row>
    <row r="216" spans="1:4">
      <c r="A216">
        <v>215</v>
      </c>
      <c r="B216" t="s">
        <v>59</v>
      </c>
      <c r="C216" t="s">
        <v>697</v>
      </c>
      <c r="D216" t="s">
        <v>698</v>
      </c>
    </row>
    <row r="217" spans="1:4">
      <c r="A217">
        <v>216</v>
      </c>
      <c r="B217" t="s">
        <v>59</v>
      </c>
      <c r="C217" t="s">
        <v>699</v>
      </c>
      <c r="D217" t="s">
        <v>700</v>
      </c>
    </row>
    <row r="218" spans="1:4">
      <c r="A218">
        <v>217</v>
      </c>
      <c r="B218" t="s">
        <v>59</v>
      </c>
      <c r="C218" t="s">
        <v>487</v>
      </c>
      <c r="D218" t="s">
        <v>701</v>
      </c>
    </row>
    <row r="219" spans="1:4">
      <c r="A219">
        <v>218</v>
      </c>
      <c r="B219" t="s">
        <v>702</v>
      </c>
      <c r="C219" t="s">
        <v>704</v>
      </c>
      <c r="D219" t="s">
        <v>705</v>
      </c>
    </row>
    <row r="220" spans="1:4">
      <c r="A220">
        <v>219</v>
      </c>
      <c r="B220" t="s">
        <v>702</v>
      </c>
      <c r="C220" t="s">
        <v>706</v>
      </c>
      <c r="D220" t="s">
        <v>707</v>
      </c>
    </row>
    <row r="221" spans="1:4">
      <c r="A221">
        <v>220</v>
      </c>
      <c r="B221" t="s">
        <v>702</v>
      </c>
      <c r="C221" t="s">
        <v>708</v>
      </c>
      <c r="D221" t="s">
        <v>709</v>
      </c>
    </row>
    <row r="222" spans="1:4">
      <c r="A222">
        <v>221</v>
      </c>
      <c r="B222" t="s">
        <v>702</v>
      </c>
      <c r="C222" t="s">
        <v>710</v>
      </c>
      <c r="D222" t="s">
        <v>711</v>
      </c>
    </row>
    <row r="223" spans="1:4">
      <c r="A223">
        <v>222</v>
      </c>
      <c r="B223" t="s">
        <v>702</v>
      </c>
      <c r="C223" t="s">
        <v>712</v>
      </c>
      <c r="D223" t="s">
        <v>713</v>
      </c>
    </row>
    <row r="224" spans="1:4">
      <c r="A224">
        <v>223</v>
      </c>
      <c r="B224" t="s">
        <v>702</v>
      </c>
      <c r="C224" t="s">
        <v>714</v>
      </c>
      <c r="D224" t="s">
        <v>715</v>
      </c>
    </row>
    <row r="225" spans="1:4">
      <c r="A225">
        <v>224</v>
      </c>
      <c r="B225" t="s">
        <v>702</v>
      </c>
      <c r="C225" t="s">
        <v>716</v>
      </c>
      <c r="D225" t="s">
        <v>717</v>
      </c>
    </row>
    <row r="226" spans="1:4">
      <c r="A226">
        <v>225</v>
      </c>
      <c r="B226" t="s">
        <v>702</v>
      </c>
      <c r="C226" t="s">
        <v>702</v>
      </c>
      <c r="D226" t="s">
        <v>703</v>
      </c>
    </row>
    <row r="227" spans="1:4">
      <c r="A227">
        <v>226</v>
      </c>
      <c r="B227" t="s">
        <v>702</v>
      </c>
      <c r="C227" t="s">
        <v>718</v>
      </c>
      <c r="D227" t="s">
        <v>719</v>
      </c>
    </row>
    <row r="228" spans="1:4">
      <c r="A228">
        <v>227</v>
      </c>
      <c r="B228" t="s">
        <v>702</v>
      </c>
      <c r="C228" t="s">
        <v>720</v>
      </c>
      <c r="D228" t="s">
        <v>721</v>
      </c>
    </row>
    <row r="229" spans="1:4">
      <c r="A229">
        <v>228</v>
      </c>
      <c r="B229" t="s">
        <v>702</v>
      </c>
      <c r="C229" t="s">
        <v>722</v>
      </c>
      <c r="D229" t="s">
        <v>723</v>
      </c>
    </row>
    <row r="230" spans="1:4">
      <c r="A230">
        <v>229</v>
      </c>
      <c r="B230" t="s">
        <v>702</v>
      </c>
      <c r="C230" t="s">
        <v>724</v>
      </c>
      <c r="D230" t="s">
        <v>725</v>
      </c>
    </row>
    <row r="231" spans="1:4">
      <c r="A231">
        <v>230</v>
      </c>
      <c r="B231" t="s">
        <v>702</v>
      </c>
      <c r="C231" t="s">
        <v>726</v>
      </c>
      <c r="D231" t="s">
        <v>727</v>
      </c>
    </row>
    <row r="232" spans="1:4">
      <c r="A232">
        <v>231</v>
      </c>
      <c r="B232" t="s">
        <v>728</v>
      </c>
      <c r="C232" t="s">
        <v>730</v>
      </c>
      <c r="D232" t="s">
        <v>731</v>
      </c>
    </row>
    <row r="233" spans="1:4">
      <c r="A233">
        <v>232</v>
      </c>
      <c r="B233" t="s">
        <v>728</v>
      </c>
      <c r="C233" t="s">
        <v>732</v>
      </c>
      <c r="D233" t="s">
        <v>733</v>
      </c>
    </row>
    <row r="234" spans="1:4">
      <c r="A234">
        <v>233</v>
      </c>
      <c r="B234" t="s">
        <v>728</v>
      </c>
      <c r="C234" t="s">
        <v>734</v>
      </c>
      <c r="D234" t="s">
        <v>735</v>
      </c>
    </row>
    <row r="235" spans="1:4">
      <c r="A235">
        <v>234</v>
      </c>
      <c r="B235" t="s">
        <v>728</v>
      </c>
      <c r="C235" t="s">
        <v>736</v>
      </c>
      <c r="D235" t="s">
        <v>737</v>
      </c>
    </row>
    <row r="236" spans="1:4">
      <c r="A236">
        <v>235</v>
      </c>
      <c r="B236" t="s">
        <v>728</v>
      </c>
      <c r="C236" t="s">
        <v>738</v>
      </c>
      <c r="D236" t="s">
        <v>739</v>
      </c>
    </row>
    <row r="237" spans="1:4">
      <c r="A237">
        <v>236</v>
      </c>
      <c r="B237" t="s">
        <v>728</v>
      </c>
      <c r="C237" t="s">
        <v>728</v>
      </c>
      <c r="D237" t="s">
        <v>729</v>
      </c>
    </row>
    <row r="238" spans="1:4">
      <c r="A238">
        <v>237</v>
      </c>
      <c r="B238" t="s">
        <v>728</v>
      </c>
      <c r="C238" t="s">
        <v>740</v>
      </c>
      <c r="D238" t="s">
        <v>741</v>
      </c>
    </row>
    <row r="239" spans="1:4">
      <c r="A239">
        <v>238</v>
      </c>
      <c r="B239" t="s">
        <v>728</v>
      </c>
      <c r="C239" t="s">
        <v>742</v>
      </c>
      <c r="D239" t="s">
        <v>743</v>
      </c>
    </row>
    <row r="240" spans="1:4">
      <c r="A240">
        <v>239</v>
      </c>
      <c r="B240" t="s">
        <v>728</v>
      </c>
      <c r="C240" t="s">
        <v>744</v>
      </c>
      <c r="D240" t="s">
        <v>745</v>
      </c>
    </row>
    <row r="241" spans="1:4">
      <c r="A241">
        <v>240</v>
      </c>
      <c r="B241" t="s">
        <v>728</v>
      </c>
      <c r="C241" t="s">
        <v>746</v>
      </c>
      <c r="D241" t="s">
        <v>747</v>
      </c>
    </row>
    <row r="242" spans="1:4">
      <c r="A242">
        <v>241</v>
      </c>
      <c r="B242" t="s">
        <v>728</v>
      </c>
      <c r="C242" t="s">
        <v>748</v>
      </c>
      <c r="D242" t="s">
        <v>749</v>
      </c>
    </row>
    <row r="243" spans="1:4">
      <c r="A243">
        <v>242</v>
      </c>
      <c r="B243" t="s">
        <v>728</v>
      </c>
      <c r="C243" t="s">
        <v>750</v>
      </c>
      <c r="D243" t="s">
        <v>751</v>
      </c>
    </row>
    <row r="244" spans="1:4">
      <c r="A244">
        <v>243</v>
      </c>
      <c r="B244" t="s">
        <v>728</v>
      </c>
      <c r="C244" t="s">
        <v>752</v>
      </c>
      <c r="D244" t="s">
        <v>753</v>
      </c>
    </row>
    <row r="245" spans="1:4">
      <c r="A245">
        <v>244</v>
      </c>
      <c r="B245" t="s">
        <v>754</v>
      </c>
      <c r="C245" t="s">
        <v>756</v>
      </c>
      <c r="D245" t="s">
        <v>757</v>
      </c>
    </row>
    <row r="246" spans="1:4">
      <c r="A246">
        <v>245</v>
      </c>
      <c r="B246" t="s">
        <v>754</v>
      </c>
      <c r="C246" t="s">
        <v>758</v>
      </c>
      <c r="D246" t="s">
        <v>759</v>
      </c>
    </row>
    <row r="247" spans="1:4">
      <c r="A247">
        <v>246</v>
      </c>
      <c r="B247" t="s">
        <v>754</v>
      </c>
      <c r="C247" t="s">
        <v>754</v>
      </c>
      <c r="D247" t="s">
        <v>755</v>
      </c>
    </row>
    <row r="248" spans="1:4">
      <c r="A248">
        <v>247</v>
      </c>
      <c r="B248" t="s">
        <v>754</v>
      </c>
      <c r="C248" t="s">
        <v>760</v>
      </c>
      <c r="D248" t="s">
        <v>761</v>
      </c>
    </row>
    <row r="249" spans="1:4">
      <c r="A249">
        <v>248</v>
      </c>
      <c r="B249" t="s">
        <v>754</v>
      </c>
      <c r="C249" t="s">
        <v>762</v>
      </c>
      <c r="D249" t="s">
        <v>763</v>
      </c>
    </row>
    <row r="250" spans="1:4">
      <c r="A250">
        <v>249</v>
      </c>
      <c r="B250" t="s">
        <v>754</v>
      </c>
      <c r="C250" t="s">
        <v>764</v>
      </c>
      <c r="D250" t="s">
        <v>765</v>
      </c>
    </row>
    <row r="251" spans="1:4">
      <c r="A251">
        <v>250</v>
      </c>
      <c r="B251" t="s">
        <v>754</v>
      </c>
      <c r="C251" t="s">
        <v>766</v>
      </c>
      <c r="D251" t="s">
        <v>767</v>
      </c>
    </row>
    <row r="252" spans="1:4">
      <c r="A252">
        <v>251</v>
      </c>
      <c r="B252" t="s">
        <v>754</v>
      </c>
      <c r="C252" t="s">
        <v>768</v>
      </c>
      <c r="D252" t="s">
        <v>769</v>
      </c>
    </row>
    <row r="253" spans="1:4">
      <c r="A253">
        <v>252</v>
      </c>
      <c r="B253" t="s">
        <v>754</v>
      </c>
      <c r="C253" t="s">
        <v>770</v>
      </c>
      <c r="D253" t="s">
        <v>771</v>
      </c>
    </row>
    <row r="254" spans="1:4">
      <c r="A254">
        <v>253</v>
      </c>
      <c r="B254" t="s">
        <v>113</v>
      </c>
      <c r="C254" t="s">
        <v>772</v>
      </c>
      <c r="D254" t="s">
        <v>773</v>
      </c>
    </row>
    <row r="255" spans="1:4">
      <c r="A255">
        <v>254</v>
      </c>
      <c r="B255" t="s">
        <v>113</v>
      </c>
      <c r="C255" t="s">
        <v>774</v>
      </c>
      <c r="D255" t="s">
        <v>775</v>
      </c>
    </row>
    <row r="256" spans="1:4">
      <c r="A256">
        <v>255</v>
      </c>
      <c r="B256" t="s">
        <v>113</v>
      </c>
      <c r="C256" t="s">
        <v>776</v>
      </c>
      <c r="D256" t="s">
        <v>777</v>
      </c>
    </row>
    <row r="257" spans="1:4">
      <c r="A257">
        <v>256</v>
      </c>
      <c r="B257" t="s">
        <v>113</v>
      </c>
      <c r="C257" t="s">
        <v>778</v>
      </c>
      <c r="D257" t="s">
        <v>779</v>
      </c>
    </row>
    <row r="258" spans="1:4">
      <c r="A258">
        <v>257</v>
      </c>
      <c r="B258" t="s">
        <v>113</v>
      </c>
      <c r="C258" t="s">
        <v>113</v>
      </c>
      <c r="D258" t="s">
        <v>114</v>
      </c>
    </row>
    <row r="259" spans="1:4">
      <c r="A259">
        <v>258</v>
      </c>
      <c r="B259" t="s">
        <v>113</v>
      </c>
      <c r="C259" t="s">
        <v>780</v>
      </c>
      <c r="D259" t="s">
        <v>781</v>
      </c>
    </row>
    <row r="260" spans="1:4">
      <c r="A260">
        <v>259</v>
      </c>
      <c r="B260" t="s">
        <v>113</v>
      </c>
      <c r="C260" t="s">
        <v>782</v>
      </c>
      <c r="D260" t="s">
        <v>783</v>
      </c>
    </row>
    <row r="261" spans="1:4">
      <c r="A261">
        <v>260</v>
      </c>
      <c r="B261" t="s">
        <v>113</v>
      </c>
      <c r="C261" t="s">
        <v>784</v>
      </c>
      <c r="D261" t="s">
        <v>785</v>
      </c>
    </row>
    <row r="262" spans="1:4">
      <c r="A262">
        <v>261</v>
      </c>
      <c r="B262" t="s">
        <v>113</v>
      </c>
      <c r="C262" t="s">
        <v>115</v>
      </c>
      <c r="D262" t="s">
        <v>116</v>
      </c>
    </row>
    <row r="263" spans="1:4">
      <c r="A263">
        <v>262</v>
      </c>
      <c r="B263" t="s">
        <v>113</v>
      </c>
      <c r="C263" t="s">
        <v>786</v>
      </c>
      <c r="D263" t="s">
        <v>787</v>
      </c>
    </row>
    <row r="264" spans="1:4">
      <c r="A264">
        <v>263</v>
      </c>
      <c r="B264" t="s">
        <v>113</v>
      </c>
      <c r="C264" t="s">
        <v>788</v>
      </c>
      <c r="D264" t="s">
        <v>789</v>
      </c>
    </row>
    <row r="265" spans="1:4">
      <c r="A265">
        <v>264</v>
      </c>
      <c r="B265" t="s">
        <v>113</v>
      </c>
      <c r="C265" t="s">
        <v>790</v>
      </c>
      <c r="D265" t="s">
        <v>791</v>
      </c>
    </row>
    <row r="266" spans="1:4">
      <c r="A266">
        <v>265</v>
      </c>
      <c r="B266" t="s">
        <v>113</v>
      </c>
      <c r="C266" t="s">
        <v>792</v>
      </c>
      <c r="D266" t="s">
        <v>793</v>
      </c>
    </row>
    <row r="267" spans="1:4">
      <c r="A267">
        <v>266</v>
      </c>
      <c r="B267" t="s">
        <v>113</v>
      </c>
      <c r="C267" t="s">
        <v>794</v>
      </c>
      <c r="D267" t="s">
        <v>795</v>
      </c>
    </row>
    <row r="268" spans="1:4">
      <c r="A268">
        <v>267</v>
      </c>
      <c r="B268" t="s">
        <v>796</v>
      </c>
      <c r="C268" t="s">
        <v>798</v>
      </c>
      <c r="D268" t="s">
        <v>799</v>
      </c>
    </row>
    <row r="269" spans="1:4">
      <c r="A269">
        <v>268</v>
      </c>
      <c r="B269" t="s">
        <v>796</v>
      </c>
      <c r="C269" t="s">
        <v>800</v>
      </c>
      <c r="D269" t="s">
        <v>801</v>
      </c>
    </row>
    <row r="270" spans="1:4">
      <c r="A270">
        <v>269</v>
      </c>
      <c r="B270" t="s">
        <v>796</v>
      </c>
      <c r="C270" t="s">
        <v>802</v>
      </c>
      <c r="D270" t="s">
        <v>803</v>
      </c>
    </row>
    <row r="271" spans="1:4">
      <c r="A271">
        <v>270</v>
      </c>
      <c r="B271" t="s">
        <v>796</v>
      </c>
      <c r="C271" t="s">
        <v>804</v>
      </c>
      <c r="D271" t="s">
        <v>805</v>
      </c>
    </row>
    <row r="272" spans="1:4">
      <c r="A272">
        <v>271</v>
      </c>
      <c r="B272" t="s">
        <v>796</v>
      </c>
      <c r="C272" t="s">
        <v>806</v>
      </c>
      <c r="D272" t="s">
        <v>807</v>
      </c>
    </row>
    <row r="273" spans="1:4">
      <c r="A273">
        <v>272</v>
      </c>
      <c r="B273" t="s">
        <v>796</v>
      </c>
      <c r="C273" t="s">
        <v>808</v>
      </c>
      <c r="D273" t="s">
        <v>809</v>
      </c>
    </row>
    <row r="274" spans="1:4">
      <c r="A274">
        <v>273</v>
      </c>
      <c r="B274" t="s">
        <v>796</v>
      </c>
      <c r="C274" t="s">
        <v>796</v>
      </c>
      <c r="D274" t="s">
        <v>797</v>
      </c>
    </row>
    <row r="275" spans="1:4">
      <c r="A275">
        <v>274</v>
      </c>
      <c r="B275" t="s">
        <v>796</v>
      </c>
      <c r="C275" t="s">
        <v>810</v>
      </c>
      <c r="D275" t="s">
        <v>811</v>
      </c>
    </row>
    <row r="276" spans="1:4">
      <c r="A276">
        <v>275</v>
      </c>
      <c r="B276" t="s">
        <v>796</v>
      </c>
      <c r="C276" t="s">
        <v>812</v>
      </c>
      <c r="D276" t="s">
        <v>813</v>
      </c>
    </row>
    <row r="277" spans="1:4">
      <c r="A277">
        <v>276</v>
      </c>
      <c r="B277" t="s">
        <v>796</v>
      </c>
      <c r="C277" t="s">
        <v>814</v>
      </c>
      <c r="D277" t="s">
        <v>815</v>
      </c>
    </row>
    <row r="278" spans="1:4">
      <c r="A278">
        <v>277</v>
      </c>
      <c r="B278" t="s">
        <v>796</v>
      </c>
      <c r="C278" t="s">
        <v>816</v>
      </c>
      <c r="D278" t="s">
        <v>817</v>
      </c>
    </row>
    <row r="279" spans="1:4">
      <c r="A279">
        <v>278</v>
      </c>
      <c r="B279" t="s">
        <v>796</v>
      </c>
      <c r="C279" t="s">
        <v>818</v>
      </c>
      <c r="D279" t="s">
        <v>819</v>
      </c>
    </row>
    <row r="280" spans="1:4">
      <c r="A280">
        <v>279</v>
      </c>
      <c r="B280" t="s">
        <v>796</v>
      </c>
      <c r="C280" t="s">
        <v>820</v>
      </c>
      <c r="D280" t="s">
        <v>821</v>
      </c>
    </row>
    <row r="281" spans="1:4">
      <c r="A281">
        <v>280</v>
      </c>
      <c r="B281" t="s">
        <v>796</v>
      </c>
      <c r="C281" t="s">
        <v>822</v>
      </c>
      <c r="D281" t="s">
        <v>823</v>
      </c>
    </row>
    <row r="282" spans="1:4">
      <c r="A282">
        <v>281</v>
      </c>
      <c r="B282" t="s">
        <v>796</v>
      </c>
      <c r="C282" t="s">
        <v>824</v>
      </c>
      <c r="D282" t="s">
        <v>825</v>
      </c>
    </row>
    <row r="283" spans="1:4">
      <c r="A283">
        <v>282</v>
      </c>
      <c r="B283" t="s">
        <v>796</v>
      </c>
      <c r="C283" t="s">
        <v>826</v>
      </c>
      <c r="D283" t="s">
        <v>827</v>
      </c>
    </row>
    <row r="284" spans="1:4">
      <c r="A284">
        <v>283</v>
      </c>
      <c r="B284" t="s">
        <v>828</v>
      </c>
      <c r="C284" t="s">
        <v>830</v>
      </c>
      <c r="D284" t="s">
        <v>831</v>
      </c>
    </row>
    <row r="285" spans="1:4">
      <c r="A285">
        <v>284</v>
      </c>
      <c r="B285" t="s">
        <v>828</v>
      </c>
      <c r="C285" t="s">
        <v>832</v>
      </c>
      <c r="D285" t="s">
        <v>833</v>
      </c>
    </row>
    <row r="286" spans="1:4">
      <c r="A286">
        <v>285</v>
      </c>
      <c r="B286" t="s">
        <v>828</v>
      </c>
      <c r="C286" t="s">
        <v>834</v>
      </c>
      <c r="D286" t="s">
        <v>835</v>
      </c>
    </row>
    <row r="287" spans="1:4">
      <c r="A287">
        <v>286</v>
      </c>
      <c r="B287" t="s">
        <v>828</v>
      </c>
      <c r="C287" t="s">
        <v>836</v>
      </c>
      <c r="D287" t="s">
        <v>837</v>
      </c>
    </row>
    <row r="288" spans="1:4">
      <c r="A288">
        <v>287</v>
      </c>
      <c r="B288" t="s">
        <v>828</v>
      </c>
      <c r="C288" t="s">
        <v>838</v>
      </c>
      <c r="D288" t="s">
        <v>839</v>
      </c>
    </row>
    <row r="289" spans="1:4">
      <c r="A289">
        <v>288</v>
      </c>
      <c r="B289" t="s">
        <v>828</v>
      </c>
      <c r="C289" t="s">
        <v>840</v>
      </c>
      <c r="D289" t="s">
        <v>841</v>
      </c>
    </row>
    <row r="290" spans="1:4">
      <c r="A290">
        <v>289</v>
      </c>
      <c r="B290" t="s">
        <v>828</v>
      </c>
      <c r="C290" t="s">
        <v>828</v>
      </c>
      <c r="D290" t="s">
        <v>829</v>
      </c>
    </row>
    <row r="291" spans="1:4">
      <c r="A291">
        <v>290</v>
      </c>
      <c r="B291" t="s">
        <v>828</v>
      </c>
      <c r="C291" t="s">
        <v>842</v>
      </c>
      <c r="D291" t="s">
        <v>843</v>
      </c>
    </row>
    <row r="292" spans="1:4">
      <c r="A292">
        <v>291</v>
      </c>
      <c r="B292" t="s">
        <v>137</v>
      </c>
      <c r="C292" t="s">
        <v>844</v>
      </c>
      <c r="D292" t="s">
        <v>845</v>
      </c>
    </row>
    <row r="293" spans="1:4">
      <c r="A293">
        <v>292</v>
      </c>
      <c r="B293" t="s">
        <v>137</v>
      </c>
      <c r="C293" t="s">
        <v>846</v>
      </c>
      <c r="D293" t="s">
        <v>847</v>
      </c>
    </row>
    <row r="294" spans="1:4">
      <c r="A294">
        <v>293</v>
      </c>
      <c r="B294" t="s">
        <v>137</v>
      </c>
      <c r="C294" t="s">
        <v>848</v>
      </c>
      <c r="D294" t="s">
        <v>849</v>
      </c>
    </row>
    <row r="295" spans="1:4">
      <c r="A295">
        <v>294</v>
      </c>
      <c r="B295" t="s">
        <v>137</v>
      </c>
      <c r="C295" t="s">
        <v>850</v>
      </c>
      <c r="D295" t="s">
        <v>851</v>
      </c>
    </row>
    <row r="296" spans="1:4">
      <c r="A296">
        <v>295</v>
      </c>
      <c r="B296" t="s">
        <v>137</v>
      </c>
      <c r="C296" t="s">
        <v>852</v>
      </c>
      <c r="D296" t="s">
        <v>853</v>
      </c>
    </row>
    <row r="297" spans="1:4">
      <c r="A297">
        <v>296</v>
      </c>
      <c r="B297" t="s">
        <v>137</v>
      </c>
      <c r="C297" t="s">
        <v>854</v>
      </c>
      <c r="D297" t="s">
        <v>855</v>
      </c>
    </row>
    <row r="298" spans="1:4">
      <c r="A298">
        <v>297</v>
      </c>
      <c r="B298" t="s">
        <v>137</v>
      </c>
      <c r="C298" t="s">
        <v>137</v>
      </c>
      <c r="D298" t="s">
        <v>138</v>
      </c>
    </row>
    <row r="299" spans="1:4">
      <c r="A299">
        <v>298</v>
      </c>
      <c r="B299" t="s">
        <v>137</v>
      </c>
      <c r="C299" t="s">
        <v>139</v>
      </c>
      <c r="D299" t="s">
        <v>140</v>
      </c>
    </row>
    <row r="300" spans="1:4">
      <c r="A300">
        <v>299</v>
      </c>
      <c r="B300" t="s">
        <v>856</v>
      </c>
      <c r="C300" t="s">
        <v>858</v>
      </c>
      <c r="D300" t="s">
        <v>859</v>
      </c>
    </row>
    <row r="301" spans="1:4">
      <c r="A301">
        <v>300</v>
      </c>
      <c r="B301" t="s">
        <v>856</v>
      </c>
      <c r="C301" t="s">
        <v>860</v>
      </c>
      <c r="D301" t="s">
        <v>861</v>
      </c>
    </row>
    <row r="302" spans="1:4">
      <c r="A302">
        <v>301</v>
      </c>
      <c r="B302" t="s">
        <v>856</v>
      </c>
      <c r="C302" t="s">
        <v>862</v>
      </c>
      <c r="D302" t="s">
        <v>863</v>
      </c>
    </row>
    <row r="303" spans="1:4">
      <c r="A303">
        <v>302</v>
      </c>
      <c r="B303" t="s">
        <v>856</v>
      </c>
      <c r="C303" t="s">
        <v>864</v>
      </c>
      <c r="D303" t="s">
        <v>865</v>
      </c>
    </row>
    <row r="304" spans="1:4">
      <c r="A304">
        <v>303</v>
      </c>
      <c r="B304" t="s">
        <v>856</v>
      </c>
      <c r="C304" t="s">
        <v>866</v>
      </c>
      <c r="D304" t="s">
        <v>867</v>
      </c>
    </row>
    <row r="305" spans="1:4">
      <c r="A305">
        <v>304</v>
      </c>
      <c r="B305" t="s">
        <v>856</v>
      </c>
      <c r="C305" t="s">
        <v>856</v>
      </c>
      <c r="D305" t="s">
        <v>857</v>
      </c>
    </row>
    <row r="306" spans="1:4">
      <c r="A306">
        <v>305</v>
      </c>
      <c r="B306" t="s">
        <v>856</v>
      </c>
      <c r="C306" t="s">
        <v>868</v>
      </c>
      <c r="D306" t="s">
        <v>869</v>
      </c>
    </row>
    <row r="307" spans="1:4">
      <c r="A307">
        <v>306</v>
      </c>
      <c r="B307" t="s">
        <v>184</v>
      </c>
      <c r="C307" t="s">
        <v>660</v>
      </c>
      <c r="D307" t="s">
        <v>870</v>
      </c>
    </row>
    <row r="308" spans="1:4">
      <c r="A308">
        <v>307</v>
      </c>
      <c r="B308" t="s">
        <v>184</v>
      </c>
      <c r="C308" t="s">
        <v>871</v>
      </c>
      <c r="D308" t="s">
        <v>872</v>
      </c>
    </row>
    <row r="309" spans="1:4">
      <c r="A309">
        <v>308</v>
      </c>
      <c r="B309" t="s">
        <v>184</v>
      </c>
      <c r="C309" t="s">
        <v>873</v>
      </c>
      <c r="D309" t="s">
        <v>874</v>
      </c>
    </row>
    <row r="310" spans="1:4">
      <c r="A310">
        <v>309</v>
      </c>
      <c r="B310" t="s">
        <v>184</v>
      </c>
      <c r="C310" t="s">
        <v>875</v>
      </c>
      <c r="D310" t="s">
        <v>876</v>
      </c>
    </row>
    <row r="311" spans="1:4">
      <c r="A311">
        <v>310</v>
      </c>
      <c r="B311" t="s">
        <v>184</v>
      </c>
      <c r="C311" t="s">
        <v>877</v>
      </c>
      <c r="D311" t="s">
        <v>878</v>
      </c>
    </row>
    <row r="312" spans="1:4">
      <c r="A312">
        <v>311</v>
      </c>
      <c r="B312" t="s">
        <v>184</v>
      </c>
      <c r="C312" t="s">
        <v>186</v>
      </c>
      <c r="D312" t="s">
        <v>187</v>
      </c>
    </row>
    <row r="313" spans="1:4">
      <c r="A313">
        <v>312</v>
      </c>
      <c r="B313" t="s">
        <v>184</v>
      </c>
      <c r="C313" t="s">
        <v>879</v>
      </c>
      <c r="D313" t="s">
        <v>880</v>
      </c>
    </row>
    <row r="314" spans="1:4">
      <c r="A314">
        <v>313</v>
      </c>
      <c r="B314" t="s">
        <v>184</v>
      </c>
      <c r="C314" t="s">
        <v>881</v>
      </c>
      <c r="D314" t="s">
        <v>882</v>
      </c>
    </row>
    <row r="315" spans="1:4">
      <c r="A315">
        <v>314</v>
      </c>
      <c r="B315" t="s">
        <v>184</v>
      </c>
      <c r="C315" t="s">
        <v>883</v>
      </c>
      <c r="D315" t="s">
        <v>884</v>
      </c>
    </row>
    <row r="316" spans="1:4">
      <c r="A316">
        <v>315</v>
      </c>
      <c r="B316" t="s">
        <v>184</v>
      </c>
      <c r="C316" t="s">
        <v>885</v>
      </c>
      <c r="D316" t="s">
        <v>886</v>
      </c>
    </row>
    <row r="317" spans="1:4">
      <c r="A317">
        <v>316</v>
      </c>
      <c r="B317" t="s">
        <v>184</v>
      </c>
      <c r="C317" t="s">
        <v>887</v>
      </c>
      <c r="D317" t="s">
        <v>888</v>
      </c>
    </row>
    <row r="318" spans="1:4">
      <c r="A318">
        <v>317</v>
      </c>
      <c r="B318" t="s">
        <v>184</v>
      </c>
      <c r="C318" t="s">
        <v>184</v>
      </c>
      <c r="D318" t="s">
        <v>185</v>
      </c>
    </row>
    <row r="319" spans="1:4">
      <c r="A319">
        <v>318</v>
      </c>
      <c r="B319" t="s">
        <v>889</v>
      </c>
      <c r="C319" t="s">
        <v>891</v>
      </c>
      <c r="D319" t="s">
        <v>892</v>
      </c>
    </row>
    <row r="320" spans="1:4">
      <c r="A320">
        <v>319</v>
      </c>
      <c r="B320" t="s">
        <v>889</v>
      </c>
      <c r="C320" t="s">
        <v>893</v>
      </c>
      <c r="D320" t="s">
        <v>894</v>
      </c>
    </row>
    <row r="321" spans="1:4">
      <c r="A321">
        <v>320</v>
      </c>
      <c r="B321" t="s">
        <v>889</v>
      </c>
      <c r="C321" t="s">
        <v>895</v>
      </c>
      <c r="D321" t="s">
        <v>896</v>
      </c>
    </row>
    <row r="322" spans="1:4">
      <c r="A322">
        <v>321</v>
      </c>
      <c r="B322" t="s">
        <v>889</v>
      </c>
      <c r="C322" t="s">
        <v>897</v>
      </c>
      <c r="D322" t="s">
        <v>898</v>
      </c>
    </row>
    <row r="323" spans="1:4">
      <c r="A323">
        <v>322</v>
      </c>
      <c r="B323" t="s">
        <v>889</v>
      </c>
      <c r="C323" t="s">
        <v>356</v>
      </c>
      <c r="D323" t="s">
        <v>899</v>
      </c>
    </row>
    <row r="324" spans="1:4">
      <c r="A324">
        <v>323</v>
      </c>
      <c r="B324" t="s">
        <v>889</v>
      </c>
      <c r="C324" t="s">
        <v>900</v>
      </c>
      <c r="D324" t="s">
        <v>901</v>
      </c>
    </row>
    <row r="325" spans="1:4">
      <c r="A325">
        <v>324</v>
      </c>
      <c r="B325" t="s">
        <v>889</v>
      </c>
      <c r="C325" t="s">
        <v>902</v>
      </c>
      <c r="D325" t="s">
        <v>903</v>
      </c>
    </row>
    <row r="326" spans="1:4">
      <c r="A326">
        <v>325</v>
      </c>
      <c r="B326" t="s">
        <v>889</v>
      </c>
      <c r="C326" t="s">
        <v>904</v>
      </c>
      <c r="D326" t="s">
        <v>905</v>
      </c>
    </row>
    <row r="327" spans="1:4">
      <c r="A327">
        <v>326</v>
      </c>
      <c r="B327" t="s">
        <v>889</v>
      </c>
      <c r="C327" t="s">
        <v>906</v>
      </c>
      <c r="D327" t="s">
        <v>907</v>
      </c>
    </row>
    <row r="328" spans="1:4">
      <c r="A328">
        <v>327</v>
      </c>
      <c r="B328" t="s">
        <v>889</v>
      </c>
      <c r="C328" t="s">
        <v>908</v>
      </c>
      <c r="D328" t="s">
        <v>909</v>
      </c>
    </row>
    <row r="329" spans="1:4">
      <c r="A329">
        <v>328</v>
      </c>
      <c r="B329" t="s">
        <v>889</v>
      </c>
      <c r="C329" t="s">
        <v>910</v>
      </c>
      <c r="D329" t="s">
        <v>911</v>
      </c>
    </row>
    <row r="330" spans="1:4">
      <c r="A330">
        <v>329</v>
      </c>
      <c r="B330" t="s">
        <v>889</v>
      </c>
      <c r="C330" t="s">
        <v>912</v>
      </c>
      <c r="D330" t="s">
        <v>913</v>
      </c>
    </row>
    <row r="331" spans="1:4">
      <c r="A331">
        <v>330</v>
      </c>
      <c r="B331" t="s">
        <v>889</v>
      </c>
      <c r="C331" t="s">
        <v>889</v>
      </c>
      <c r="D331" t="s">
        <v>890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0" enableFormatConditionsCalculation="0">
    <tabColor indexed="31"/>
  </sheetPr>
  <dimension ref="A1:J36"/>
  <sheetViews>
    <sheetView showGridLines="0" tabSelected="1" topLeftCell="D4" zoomScaleNormal="100" workbookViewId="0">
      <selection activeCell="F45" sqref="F45"/>
    </sheetView>
  </sheetViews>
  <sheetFormatPr defaultRowHeight="11.25"/>
  <cols>
    <col min="1" max="1" width="10.7109375" style="26" hidden="1" customWidth="1"/>
    <col min="2" max="2" width="10.7109375" style="23" hidden="1" customWidth="1"/>
    <col min="3" max="3" width="3.7109375" style="27" hidden="1" customWidth="1"/>
    <col min="4" max="4" width="3.7109375" style="32" customWidth="1"/>
    <col min="5" max="5" width="33.140625" style="32" customWidth="1"/>
    <col min="6" max="6" width="50.7109375" style="32" customWidth="1"/>
    <col min="7" max="7" width="3.7109375" style="31" customWidth="1"/>
    <col min="8" max="8" width="9.140625" style="32"/>
    <col min="9" max="9" width="9.140625" style="118"/>
    <col min="10" max="16384" width="9.140625" style="32"/>
  </cols>
  <sheetData>
    <row r="1" spans="1:9" s="24" customFormat="1" ht="13.5" hidden="1" customHeight="1">
      <c r="A1" s="22"/>
      <c r="B1" s="23"/>
      <c r="F1" s="72">
        <v>30370933</v>
      </c>
      <c r="G1" s="25"/>
      <c r="I1" s="118"/>
    </row>
    <row r="2" spans="1:9" s="24" customFormat="1" ht="12" hidden="1" customHeight="1">
      <c r="A2" s="22"/>
      <c r="B2" s="23"/>
      <c r="G2" s="25"/>
      <c r="I2" s="118"/>
    </row>
    <row r="3" spans="1:9" hidden="1"/>
    <row r="4" spans="1:9">
      <c r="D4" s="28"/>
      <c r="E4" s="29"/>
      <c r="F4" s="30" t="e">
        <f ca="1">version</f>
        <v>#NAME?</v>
      </c>
    </row>
    <row r="5" spans="1:9" ht="43.5" customHeight="1">
      <c r="D5" s="33"/>
      <c r="E5" s="288" t="s">
        <v>1184</v>
      </c>
      <c r="F5" s="288"/>
      <c r="G5" s="34"/>
    </row>
    <row r="6" spans="1:9" ht="3" customHeight="1">
      <c r="D6" s="28"/>
      <c r="E6" s="35"/>
      <c r="F6" s="36"/>
      <c r="G6" s="34"/>
    </row>
    <row r="7" spans="1:9" ht="20.100000000000001" customHeight="1">
      <c r="A7" s="225"/>
      <c r="D7" s="33"/>
      <c r="E7" s="35" t="s">
        <v>927</v>
      </c>
      <c r="F7" s="227" t="s">
        <v>1317</v>
      </c>
      <c r="G7" s="34"/>
    </row>
    <row r="8" spans="1:9">
      <c r="A8" s="37"/>
      <c r="D8" s="38"/>
      <c r="E8" s="35"/>
      <c r="F8" s="39"/>
      <c r="G8" s="40"/>
    </row>
    <row r="9" spans="1:9" ht="19.5">
      <c r="D9" s="33"/>
      <c r="E9" s="62" t="s">
        <v>1019</v>
      </c>
      <c r="F9" s="116" t="s">
        <v>991</v>
      </c>
      <c r="G9" s="28"/>
    </row>
    <row r="10" spans="1:9" ht="3" customHeight="1">
      <c r="A10" s="37"/>
      <c r="D10" s="38"/>
      <c r="E10" s="35"/>
      <c r="F10" s="39"/>
      <c r="G10" s="40"/>
    </row>
    <row r="11" spans="1:9" ht="45">
      <c r="D11" s="33"/>
      <c r="E11" s="62" t="s">
        <v>1208</v>
      </c>
      <c r="F11" s="221" t="s">
        <v>947</v>
      </c>
      <c r="G11" s="28"/>
    </row>
    <row r="12" spans="1:9" ht="3.75" customHeight="1">
      <c r="A12" s="37"/>
      <c r="D12" s="38"/>
      <c r="E12" s="35"/>
      <c r="F12" s="39"/>
      <c r="G12" s="40"/>
    </row>
    <row r="13" spans="1:9" ht="34.5" customHeight="1">
      <c r="A13" s="37"/>
      <c r="D13" s="38"/>
      <c r="E13" s="62" t="s">
        <v>1191</v>
      </c>
      <c r="F13" s="221" t="s">
        <v>947</v>
      </c>
      <c r="G13" s="40"/>
    </row>
    <row r="14" spans="1:9" ht="3.75" customHeight="1">
      <c r="A14" s="37"/>
      <c r="D14" s="38"/>
      <c r="E14" s="35"/>
      <c r="F14" s="39"/>
      <c r="G14" s="40"/>
    </row>
    <row r="15" spans="1:9" ht="19.5" hidden="1" customHeight="1">
      <c r="A15" s="37"/>
      <c r="D15" s="38"/>
      <c r="E15" s="94" t="s">
        <v>1210</v>
      </c>
      <c r="F15" s="251"/>
      <c r="G15" s="40"/>
    </row>
    <row r="16" spans="1:9" ht="22.5" hidden="1" customHeight="1">
      <c r="A16" s="37"/>
      <c r="D16" s="38"/>
      <c r="E16" s="94" t="s">
        <v>1212</v>
      </c>
      <c r="F16" s="113"/>
      <c r="G16" s="40"/>
    </row>
    <row r="17" spans="1:10" ht="3.75" customHeight="1">
      <c r="A17" s="37"/>
      <c r="D17" s="38"/>
      <c r="E17" s="35"/>
      <c r="F17" s="39"/>
      <c r="G17" s="40"/>
    </row>
    <row r="18" spans="1:10" ht="20.100000000000001" customHeight="1">
      <c r="A18" s="37"/>
      <c r="D18" s="38"/>
      <c r="E18" s="62" t="s">
        <v>1329</v>
      </c>
      <c r="F18" s="125" t="s">
        <v>1332</v>
      </c>
      <c r="G18" s="40"/>
    </row>
    <row r="19" spans="1:10" ht="34.5" hidden="1" customHeight="1">
      <c r="A19" s="37"/>
      <c r="D19" s="38"/>
      <c r="E19" s="94" t="s">
        <v>1334</v>
      </c>
      <c r="F19" s="249"/>
      <c r="G19" s="40"/>
    </row>
    <row r="20" spans="1:10">
      <c r="A20" s="37"/>
      <c r="D20" s="38"/>
      <c r="E20" s="35"/>
      <c r="F20" s="39"/>
      <c r="G20" s="40"/>
    </row>
    <row r="21" spans="1:10" ht="20.100000000000001" customHeight="1">
      <c r="A21" s="37"/>
      <c r="D21" s="38"/>
      <c r="E21" s="35"/>
      <c r="F21" s="63" t="s">
        <v>1064</v>
      </c>
      <c r="G21" s="40"/>
    </row>
    <row r="22" spans="1:10" ht="20.100000000000001" customHeight="1">
      <c r="D22" s="33"/>
      <c r="E22" s="62" t="s">
        <v>1037</v>
      </c>
      <c r="F22" s="125" t="s">
        <v>1035</v>
      </c>
      <c r="G22" s="40"/>
    </row>
    <row r="23" spans="1:10" ht="20.100000000000001" customHeight="1">
      <c r="D23" s="33"/>
      <c r="E23" s="94" t="s">
        <v>1038</v>
      </c>
      <c r="F23" s="125">
        <v>2015</v>
      </c>
      <c r="G23" s="28"/>
    </row>
    <row r="24" spans="1:10">
      <c r="A24" s="37"/>
      <c r="D24" s="38"/>
      <c r="E24" s="35"/>
      <c r="F24" s="39"/>
      <c r="G24" s="40"/>
    </row>
    <row r="25" spans="1:10" ht="33.75">
      <c r="D25" s="33"/>
      <c r="E25" s="62" t="s">
        <v>964</v>
      </c>
      <c r="F25" s="221" t="s">
        <v>947</v>
      </c>
      <c r="G25" s="28"/>
    </row>
    <row r="26" spans="1:10" ht="30" customHeight="1">
      <c r="C26" s="42"/>
      <c r="D26" s="38"/>
      <c r="E26" s="44"/>
      <c r="F26" s="39"/>
      <c r="G26" s="41"/>
    </row>
    <row r="27" spans="1:10" ht="19.5">
      <c r="C27" s="42"/>
      <c r="D27" s="43"/>
      <c r="E27" s="44" t="s">
        <v>942</v>
      </c>
      <c r="F27" s="53" t="s">
        <v>99</v>
      </c>
      <c r="G27" s="41"/>
      <c r="J27" s="51"/>
    </row>
    <row r="28" spans="1:10" ht="19.5" hidden="1">
      <c r="C28" s="42"/>
      <c r="D28" s="43"/>
      <c r="E28" s="95" t="s">
        <v>993</v>
      </c>
      <c r="F28" s="113"/>
      <c r="G28" s="41"/>
      <c r="J28" s="51"/>
    </row>
    <row r="29" spans="1:10" ht="19.5">
      <c r="C29" s="42"/>
      <c r="D29" s="43"/>
      <c r="E29" s="44" t="s">
        <v>928</v>
      </c>
      <c r="F29" s="53" t="s">
        <v>100</v>
      </c>
      <c r="G29" s="41"/>
      <c r="J29" s="51"/>
    </row>
    <row r="30" spans="1:10" ht="19.5">
      <c r="C30" s="42"/>
      <c r="D30" s="43"/>
      <c r="E30" s="44" t="s">
        <v>929</v>
      </c>
      <c r="F30" s="53" t="s">
        <v>101</v>
      </c>
      <c r="G30" s="41"/>
      <c r="H30" s="45"/>
      <c r="J30" s="51"/>
    </row>
    <row r="31" spans="1:10" ht="3.75" hidden="1" customHeight="1">
      <c r="A31" s="37"/>
      <c r="D31" s="38"/>
      <c r="E31" s="35"/>
      <c r="F31" s="39"/>
      <c r="G31" s="40"/>
    </row>
    <row r="32" spans="1:10" ht="19.5">
      <c r="D32" s="33"/>
      <c r="E32" s="49" t="s">
        <v>944</v>
      </c>
      <c r="F32" s="53" t="s">
        <v>102</v>
      </c>
      <c r="G32" s="28"/>
    </row>
    <row r="33" spans="1:7">
      <c r="A33" s="37"/>
      <c r="D33" s="38"/>
      <c r="E33" s="35"/>
      <c r="F33" s="39"/>
      <c r="G33" s="40"/>
    </row>
    <row r="34" spans="1:7" ht="22.5">
      <c r="A34" s="46"/>
      <c r="B34" s="47"/>
      <c r="D34" s="48"/>
      <c r="E34" s="250" t="s">
        <v>1336</v>
      </c>
      <c r="F34" s="50" t="s">
        <v>917</v>
      </c>
      <c r="G34" s="40"/>
    </row>
    <row r="35" spans="1:7" ht="3" customHeight="1">
      <c r="D35" s="33"/>
      <c r="E35" s="35"/>
      <c r="F35" s="61"/>
      <c r="G35" s="28"/>
    </row>
    <row r="36" spans="1:7" ht="22.5">
      <c r="A36" s="46"/>
      <c r="B36" s="47"/>
      <c r="D36" s="48"/>
      <c r="E36" s="250" t="s">
        <v>1337</v>
      </c>
      <c r="F36" s="50" t="s">
        <v>918</v>
      </c>
      <c r="G36" s="4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textLength" operator="lessThanOrEqual" allowBlank="1" showInputMessage="1" showErrorMessage="1" errorTitle="Ошибка" error="Допускается ввод не более 900 символов!" sqref="F36 F34 F16 F2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25 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3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data_type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dataConsolidate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1" enableFormatConditionsCalculation="0">
    <tabColor indexed="31"/>
    <pageSetUpPr fitToPage="1"/>
  </sheetPr>
  <dimension ref="A1:N15"/>
  <sheetViews>
    <sheetView showGridLines="0" topLeftCell="C3" zoomScaleNormal="100" workbookViewId="0">
      <selection activeCell="E36" sqref="E36"/>
    </sheetView>
  </sheetViews>
  <sheetFormatPr defaultColWidth="10.5703125" defaultRowHeight="14.25"/>
  <cols>
    <col min="1" max="1" width="9.140625" style="82" hidden="1" customWidth="1"/>
    <col min="2" max="2" width="9.140625" style="55" hidden="1" customWidth="1"/>
    <col min="3" max="3" width="3.7109375" style="88" customWidth="1"/>
    <col min="4" max="4" width="6.28515625" style="55" bestFit="1" customWidth="1"/>
    <col min="5" max="5" width="30.7109375" style="55" customWidth="1"/>
    <col min="6" max="6" width="3.7109375" style="55" customWidth="1"/>
    <col min="7" max="7" width="6.28515625" style="55" bestFit="1" customWidth="1"/>
    <col min="8" max="8" width="31.5703125" style="55" customWidth="1"/>
    <col min="9" max="9" width="10.42578125" style="55" customWidth="1"/>
    <col min="10" max="10" width="15.42578125" style="55" hidden="1" customWidth="1"/>
    <col min="11" max="11" width="6.28515625" style="55" bestFit="1" customWidth="1"/>
    <col min="12" max="12" width="19.42578125" style="55" customWidth="1"/>
    <col min="13" max="13" width="22.28515625" style="55" customWidth="1"/>
    <col min="14" max="14" width="3.7109375" style="96" customWidth="1"/>
    <col min="15" max="16384" width="10.5703125" style="55"/>
  </cols>
  <sheetData>
    <row r="1" spans="1:14" ht="16.5" hidden="1" customHeight="1"/>
    <row r="2" spans="1:14" ht="16.5" hidden="1" customHeight="1"/>
    <row r="3" spans="1:14" ht="3" customHeight="1">
      <c r="C3" s="86"/>
      <c r="D3" s="56"/>
      <c r="E3" s="56"/>
      <c r="F3" s="56"/>
      <c r="G3" s="56"/>
      <c r="H3" s="56"/>
      <c r="I3" s="57"/>
      <c r="J3" s="57"/>
      <c r="K3" s="57"/>
      <c r="L3" s="57"/>
      <c r="M3" s="57"/>
    </row>
    <row r="4" spans="1:14" ht="26.25" customHeight="1">
      <c r="C4" s="86"/>
      <c r="D4" s="290" t="s">
        <v>1247</v>
      </c>
      <c r="E4" s="290"/>
      <c r="F4" s="290"/>
      <c r="G4" s="290"/>
      <c r="H4" s="290"/>
      <c r="I4" s="290"/>
      <c r="J4" s="200"/>
      <c r="K4" s="200"/>
      <c r="L4" s="200"/>
      <c r="M4" s="200"/>
    </row>
    <row r="5" spans="1:14" ht="26.25" customHeight="1">
      <c r="C5" s="86"/>
      <c r="D5" s="291" t="str">
        <f>IF(org=0,"Не определено",org)</f>
        <v>ИП Гукасян Владимир Александрович</v>
      </c>
      <c r="E5" s="291"/>
      <c r="F5" s="291"/>
      <c r="G5" s="291"/>
      <c r="H5" s="291"/>
      <c r="I5" s="291"/>
      <c r="J5" s="201"/>
      <c r="K5" s="201"/>
      <c r="L5" s="201"/>
      <c r="M5" s="201"/>
    </row>
    <row r="6" spans="1:14" ht="3" customHeight="1">
      <c r="C6" s="86"/>
      <c r="D6" s="56"/>
      <c r="E6" s="60"/>
      <c r="F6" s="60"/>
      <c r="G6" s="60"/>
      <c r="H6" s="60"/>
      <c r="I6" s="59"/>
      <c r="J6" s="59"/>
      <c r="K6" s="59"/>
      <c r="L6" s="59"/>
      <c r="M6" s="59"/>
    </row>
    <row r="7" spans="1:14" ht="57" thickBot="1">
      <c r="C7" s="86"/>
      <c r="D7" s="97" t="s">
        <v>955</v>
      </c>
      <c r="E7" s="98" t="s">
        <v>998</v>
      </c>
      <c r="F7" s="98"/>
      <c r="G7" s="99" t="s">
        <v>955</v>
      </c>
      <c r="H7" s="98" t="s">
        <v>1000</v>
      </c>
      <c r="I7" s="100" t="s">
        <v>999</v>
      </c>
      <c r="J7" s="204" t="s">
        <v>1194</v>
      </c>
      <c r="K7" s="99" t="s">
        <v>955</v>
      </c>
      <c r="L7" s="204" t="s">
        <v>1195</v>
      </c>
      <c r="M7" s="205" t="s">
        <v>1209</v>
      </c>
    </row>
    <row r="8" spans="1:14" ht="15" thickTop="1">
      <c r="C8" s="86"/>
      <c r="D8" s="65" t="s">
        <v>956</v>
      </c>
      <c r="E8" s="65" t="s">
        <v>923</v>
      </c>
      <c r="F8" s="213"/>
      <c r="G8" s="65" t="s">
        <v>924</v>
      </c>
      <c r="H8" s="65" t="s">
        <v>925</v>
      </c>
      <c r="I8" s="65" t="s">
        <v>937</v>
      </c>
      <c r="J8" s="65" t="s">
        <v>938</v>
      </c>
      <c r="K8" s="65" t="s">
        <v>938</v>
      </c>
      <c r="L8" s="65" t="s">
        <v>973</v>
      </c>
      <c r="M8" s="65" t="s">
        <v>974</v>
      </c>
    </row>
    <row r="9" spans="1:14" ht="15" hidden="1" customHeight="1">
      <c r="A9" s="55"/>
      <c r="C9" s="86"/>
      <c r="D9" s="101"/>
      <c r="E9" s="102"/>
      <c r="F9" s="214"/>
      <c r="G9" s="101"/>
      <c r="H9" s="102"/>
      <c r="I9" s="102"/>
      <c r="J9" s="102"/>
      <c r="K9" s="102"/>
      <c r="L9" s="102"/>
      <c r="M9" s="102"/>
    </row>
    <row r="10" spans="1:14" ht="15" customHeight="1">
      <c r="A10" s="55"/>
      <c r="C10" s="86" t="s">
        <v>919</v>
      </c>
      <c r="D10" s="292">
        <v>1</v>
      </c>
      <c r="E10" s="293" t="s">
        <v>22</v>
      </c>
      <c r="F10" s="212"/>
      <c r="G10" s="292">
        <v>1</v>
      </c>
      <c r="H10" s="296" t="s">
        <v>22</v>
      </c>
      <c r="I10" s="297" t="s">
        <v>23</v>
      </c>
      <c r="J10" s="298"/>
      <c r="K10" s="203" t="s">
        <v>956</v>
      </c>
      <c r="L10" s="207" t="s">
        <v>920</v>
      </c>
      <c r="M10" s="194">
        <v>0</v>
      </c>
      <c r="N10" s="55"/>
    </row>
    <row r="11" spans="1:14" ht="15" customHeight="1">
      <c r="A11" s="55"/>
      <c r="C11" s="86"/>
      <c r="D11" s="292"/>
      <c r="E11" s="294"/>
      <c r="F11" s="202"/>
      <c r="G11" s="292"/>
      <c r="H11" s="296"/>
      <c r="I11" s="297"/>
      <c r="J11" s="298"/>
      <c r="K11" s="191"/>
      <c r="L11" s="253" t="s">
        <v>1183</v>
      </c>
      <c r="M11" s="254"/>
      <c r="N11" s="55"/>
    </row>
    <row r="12" spans="1:14" ht="15" customHeight="1">
      <c r="A12" s="55"/>
      <c r="C12" s="86"/>
      <c r="D12" s="292"/>
      <c r="E12" s="295"/>
      <c r="F12" s="206"/>
      <c r="G12" s="191"/>
      <c r="H12" s="184" t="s">
        <v>1014</v>
      </c>
      <c r="I12" s="192"/>
      <c r="J12" s="192"/>
      <c r="K12" s="192"/>
      <c r="L12" s="192"/>
      <c r="M12" s="195"/>
      <c r="N12" s="55"/>
    </row>
    <row r="13" spans="1:14" ht="15" customHeight="1">
      <c r="A13" s="55"/>
      <c r="C13" s="86"/>
      <c r="D13" s="191"/>
      <c r="E13" s="184" t="s">
        <v>1016</v>
      </c>
      <c r="F13" s="192"/>
      <c r="G13" s="192"/>
      <c r="H13" s="192"/>
      <c r="I13" s="192"/>
      <c r="J13" s="192"/>
      <c r="K13" s="192"/>
      <c r="L13" s="192"/>
      <c r="M13" s="195"/>
    </row>
    <row r="14" spans="1:14" ht="3" customHeight="1"/>
    <row r="15" spans="1:14" ht="24.75" customHeight="1">
      <c r="D15" s="123" t="s">
        <v>1030</v>
      </c>
      <c r="E15" s="289" t="s">
        <v>1197</v>
      </c>
      <c r="F15" s="289"/>
      <c r="G15" s="289"/>
      <c r="H15" s="289"/>
      <c r="I15" s="289"/>
      <c r="J15" s="289"/>
      <c r="K15" s="289"/>
      <c r="L15" s="289"/>
      <c r="M15" s="289"/>
    </row>
  </sheetData>
  <sheetProtection password="FA9C" sheet="1" objects="1" scenarios="1" formatColumns="0" formatRows="0"/>
  <mergeCells count="9">
    <mergeCell ref="E15:M15"/>
    <mergeCell ref="D4:I4"/>
    <mergeCell ref="D5:I5"/>
    <mergeCell ref="D10:D12"/>
    <mergeCell ref="E10:E12"/>
    <mergeCell ref="G10:G11"/>
    <mergeCell ref="H10:H11"/>
    <mergeCell ref="I10:I11"/>
    <mergeCell ref="J10:J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2" enableFormatConditionsCalculation="0">
    <tabColor indexed="31"/>
    <pageSetUpPr fitToPage="1"/>
  </sheetPr>
  <dimension ref="A1:G18"/>
  <sheetViews>
    <sheetView showGridLines="0" topLeftCell="C4" zoomScaleNormal="100" workbookViewId="0">
      <selection activeCell="F39" sqref="F39"/>
    </sheetView>
  </sheetViews>
  <sheetFormatPr defaultColWidth="10.5703125" defaultRowHeight="14.25"/>
  <cols>
    <col min="1" max="1" width="9.140625" style="119" hidden="1" customWidth="1"/>
    <col min="2" max="2" width="9.140625" style="117" hidden="1" customWidth="1"/>
    <col min="3" max="3" width="3.7109375" style="112" customWidth="1"/>
    <col min="4" max="4" width="3.7109375" style="55" bestFit="1" customWidth="1"/>
    <col min="5" max="5" width="61.7109375" style="55" customWidth="1"/>
    <col min="6" max="6" width="9.28515625" style="55" customWidth="1"/>
    <col min="7" max="16384" width="10.5703125" style="55"/>
  </cols>
  <sheetData>
    <row r="1" spans="3:7" hidden="1"/>
    <row r="2" spans="3:7" hidden="1"/>
    <row r="3" spans="3:7" hidden="1"/>
    <row r="4" spans="3:7" ht="3" customHeight="1">
      <c r="C4" s="111"/>
      <c r="D4" s="56"/>
      <c r="E4" s="302"/>
      <c r="F4" s="302"/>
    </row>
    <row r="5" spans="3:7" ht="30.75" customHeight="1">
      <c r="C5" s="111"/>
      <c r="D5" s="290" t="s">
        <v>1248</v>
      </c>
      <c r="E5" s="290"/>
      <c r="F5" s="290"/>
    </row>
    <row r="6" spans="3:7" ht="23.1" customHeight="1">
      <c r="C6" s="111"/>
      <c r="D6" s="291" t="str">
        <f>IF(org=0,"Не определено",org)</f>
        <v>ИП Гукасян Владимир Александрович</v>
      </c>
      <c r="E6" s="291"/>
      <c r="F6" s="291"/>
    </row>
    <row r="7" spans="3:7" ht="3" customHeight="1">
      <c r="C7" s="111"/>
      <c r="D7" s="56"/>
      <c r="E7" s="301"/>
      <c r="F7" s="301"/>
    </row>
    <row r="8" spans="3:7" ht="23.25" thickBot="1">
      <c r="D8" s="198" t="s">
        <v>955</v>
      </c>
      <c r="E8" s="199" t="s">
        <v>1040</v>
      </c>
      <c r="F8" s="199" t="s">
        <v>1041</v>
      </c>
    </row>
    <row r="9" spans="3:7" ht="15" thickTop="1">
      <c r="D9" s="65" t="s">
        <v>1029</v>
      </c>
      <c r="E9" s="65" t="s">
        <v>956</v>
      </c>
      <c r="F9" s="65" t="s">
        <v>923</v>
      </c>
    </row>
    <row r="10" spans="3:7" ht="22.5">
      <c r="D10" s="129" t="s">
        <v>956</v>
      </c>
      <c r="E10" s="127" t="s">
        <v>1187</v>
      </c>
      <c r="F10" s="128">
        <v>0</v>
      </c>
    </row>
    <row r="11" spans="3:7" ht="22.5">
      <c r="D11" s="129" t="s">
        <v>923</v>
      </c>
      <c r="E11" s="127" t="s">
        <v>1186</v>
      </c>
      <c r="F11" s="128">
        <v>0</v>
      </c>
    </row>
    <row r="12" spans="3:7" ht="45">
      <c r="D12" s="129" t="s">
        <v>924</v>
      </c>
      <c r="E12" s="127" t="s">
        <v>1185</v>
      </c>
      <c r="F12" s="128">
        <v>0</v>
      </c>
    </row>
    <row r="13" spans="3:7" ht="15" customHeight="1">
      <c r="D13" s="130" t="s">
        <v>925</v>
      </c>
      <c r="E13" s="127" t="s">
        <v>1028</v>
      </c>
      <c r="F13" s="131"/>
    </row>
    <row r="14" spans="3:7" ht="15" hidden="1" customHeight="1">
      <c r="D14" s="130" t="s">
        <v>1042</v>
      </c>
      <c r="E14" s="299"/>
      <c r="F14" s="300"/>
    </row>
    <row r="15" spans="3:7" ht="15" customHeight="1">
      <c r="D15" s="191"/>
      <c r="E15" s="192" t="s">
        <v>1039</v>
      </c>
      <c r="F15" s="195"/>
      <c r="G15" s="193"/>
    </row>
    <row r="16" spans="3:7" ht="22.5" hidden="1">
      <c r="D16" s="208" t="s">
        <v>937</v>
      </c>
      <c r="E16" s="209" t="s">
        <v>1182</v>
      </c>
      <c r="F16" s="210"/>
    </row>
    <row r="17" spans="4:6" ht="3" customHeight="1">
      <c r="E17" s="126"/>
    </row>
    <row r="18" spans="4:6" ht="25.5" customHeight="1">
      <c r="D18" s="123" t="s">
        <v>1030</v>
      </c>
      <c r="E18" s="303" t="s">
        <v>1043</v>
      </c>
      <c r="F18" s="303"/>
    </row>
  </sheetData>
  <sheetProtection password="FA9C" sheet="1" objects="1" scenarios="1" formatColumns="0" formatRows="0"/>
  <mergeCells count="6">
    <mergeCell ref="E14:F14"/>
    <mergeCell ref="E7:F7"/>
    <mergeCell ref="E4:F4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4">
    <tabColor indexed="31"/>
    <pageSetUpPr fitToPage="1"/>
  </sheetPr>
  <dimension ref="A1:T13"/>
  <sheetViews>
    <sheetView showGridLines="0" topLeftCell="C3" zoomScaleNormal="100" workbookViewId="0"/>
  </sheetViews>
  <sheetFormatPr defaultColWidth="10.5703125" defaultRowHeight="14.25"/>
  <cols>
    <col min="1" max="1" width="9.140625" style="82" hidden="1" customWidth="1"/>
    <col min="2" max="2" width="9.140625" style="55" hidden="1" customWidth="1"/>
    <col min="3" max="3" width="3.7109375" style="88" customWidth="1"/>
    <col min="4" max="4" width="6.28515625" style="55" bestFit="1" customWidth="1"/>
    <col min="5" max="5" width="30.7109375" style="55" customWidth="1"/>
    <col min="6" max="6" width="3.7109375" style="55" customWidth="1"/>
    <col min="7" max="7" width="6.28515625" style="55" bestFit="1" customWidth="1"/>
    <col min="8" max="8" width="31.5703125" style="55" customWidth="1"/>
    <col min="9" max="9" width="10.42578125" style="55" customWidth="1"/>
    <col min="10" max="10" width="15.42578125" style="55" hidden="1" customWidth="1"/>
    <col min="11" max="11" width="3.7109375" style="55" customWidth="1"/>
    <col min="12" max="12" width="6.28515625" style="55" bestFit="1" customWidth="1"/>
    <col min="13" max="13" width="19.42578125" style="55" customWidth="1"/>
    <col min="14" max="14" width="22.5703125" style="55" customWidth="1"/>
    <col min="15" max="17" width="20.140625" style="55" customWidth="1"/>
    <col min="18" max="18" width="6.28515625" style="55" customWidth="1"/>
    <col min="19" max="19" width="18.85546875" style="55" customWidth="1"/>
    <col min="20" max="20" width="3.7109375" style="96" customWidth="1"/>
    <col min="21" max="16384" width="10.5703125" style="55"/>
  </cols>
  <sheetData>
    <row r="1" spans="1:19" ht="16.5" hidden="1" customHeight="1"/>
    <row r="2" spans="1:19" ht="16.5" hidden="1" customHeight="1"/>
    <row r="3" spans="1:19" ht="3" customHeight="1">
      <c r="C3" s="86"/>
      <c r="D3" s="56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22.5" customHeight="1">
      <c r="C4" s="86"/>
      <c r="D4" s="290" t="s">
        <v>1217</v>
      </c>
      <c r="E4" s="290"/>
      <c r="F4" s="290"/>
      <c r="G4" s="290"/>
      <c r="H4" s="290"/>
      <c r="I4" s="290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spans="1:19" ht="26.25" customHeight="1">
      <c r="C5" s="86"/>
      <c r="D5" s="291" t="str">
        <f>IF(org=0,"Не определено",org)</f>
        <v>ИП Гукасян Владимир Александрович</v>
      </c>
      <c r="E5" s="291"/>
      <c r="F5" s="291"/>
      <c r="G5" s="291"/>
      <c r="H5" s="291"/>
      <c r="I5" s="29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1:19" ht="3" customHeight="1">
      <c r="C6" s="86"/>
      <c r="D6" s="56"/>
      <c r="E6" s="60"/>
      <c r="F6" s="60"/>
      <c r="G6" s="60"/>
      <c r="H6" s="60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7" thickBot="1">
      <c r="C7" s="86"/>
      <c r="D7" s="97" t="s">
        <v>955</v>
      </c>
      <c r="E7" s="98" t="s">
        <v>998</v>
      </c>
      <c r="F7" s="98"/>
      <c r="G7" s="99" t="s">
        <v>955</v>
      </c>
      <c r="H7" s="98" t="s">
        <v>1000</v>
      </c>
      <c r="I7" s="100" t="s">
        <v>999</v>
      </c>
      <c r="J7" s="204" t="s">
        <v>1194</v>
      </c>
      <c r="K7" s="98"/>
      <c r="L7" s="99" t="s">
        <v>955</v>
      </c>
      <c r="M7" s="204" t="s">
        <v>1201</v>
      </c>
      <c r="N7" s="205" t="s">
        <v>1209</v>
      </c>
      <c r="O7" s="215" t="s">
        <v>1206</v>
      </c>
      <c r="P7" s="215" t="s">
        <v>1205</v>
      </c>
      <c r="Q7" s="215" t="s">
        <v>1207</v>
      </c>
      <c r="R7" s="99" t="s">
        <v>955</v>
      </c>
      <c r="S7" s="205" t="s">
        <v>1028</v>
      </c>
    </row>
    <row r="8" spans="1:19" ht="15" thickTop="1">
      <c r="C8" s="86"/>
      <c r="D8" s="65" t="s">
        <v>956</v>
      </c>
      <c r="E8" s="65" t="s">
        <v>923</v>
      </c>
      <c r="F8" s="213"/>
      <c r="G8" s="65" t="s">
        <v>924</v>
      </c>
      <c r="H8" s="65" t="s">
        <v>925</v>
      </c>
      <c r="I8" s="65" t="s">
        <v>937</v>
      </c>
      <c r="J8" s="65" t="s">
        <v>938</v>
      </c>
      <c r="K8" s="213"/>
      <c r="L8" s="65" t="s">
        <v>938</v>
      </c>
      <c r="M8" s="65" t="s">
        <v>973</v>
      </c>
      <c r="N8" s="65" t="s">
        <v>974</v>
      </c>
      <c r="O8" s="65" t="s">
        <v>1001</v>
      </c>
      <c r="P8" s="65" t="s">
        <v>1002</v>
      </c>
      <c r="Q8" s="65" t="s">
        <v>1003</v>
      </c>
      <c r="R8" s="65" t="s">
        <v>1004</v>
      </c>
      <c r="S8" s="65" t="s">
        <v>1005</v>
      </c>
    </row>
    <row r="9" spans="1:19" ht="15" hidden="1" customHeight="1">
      <c r="A9" s="55"/>
      <c r="C9" s="86"/>
      <c r="D9" s="101"/>
      <c r="E9" s="102"/>
      <c r="F9" s="214"/>
      <c r="G9" s="101"/>
      <c r="H9" s="102"/>
      <c r="I9" s="102"/>
      <c r="J9" s="102"/>
      <c r="K9" s="214"/>
      <c r="L9" s="102"/>
      <c r="M9" s="102"/>
      <c r="N9" s="102"/>
      <c r="O9" s="102"/>
      <c r="P9" s="102"/>
      <c r="Q9" s="102"/>
      <c r="R9" s="102"/>
      <c r="S9" s="102"/>
    </row>
    <row r="10" spans="1:19" ht="15" customHeight="1">
      <c r="A10" s="55"/>
      <c r="C10" s="86"/>
      <c r="D10" s="191"/>
      <c r="E10" s="184" t="s">
        <v>1016</v>
      </c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5"/>
    </row>
    <row r="11" spans="1:19" ht="3" customHeight="1"/>
    <row r="12" spans="1:19" ht="24" customHeight="1">
      <c r="D12" s="123" t="s">
        <v>1030</v>
      </c>
      <c r="E12" s="289" t="s">
        <v>1216</v>
      </c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</row>
    <row r="13" spans="1:19">
      <c r="D13" s="123" t="s">
        <v>1200</v>
      </c>
      <c r="E13" s="304" t="s">
        <v>1196</v>
      </c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</row>
  </sheetData>
  <sheetProtection password="FA9C" sheet="1" objects="1" scenarios="1" formatColumns="0" formatRows="0"/>
  <mergeCells count="4">
    <mergeCell ref="D4:I4"/>
    <mergeCell ref="D5:I5"/>
    <mergeCell ref="E12:S12"/>
    <mergeCell ref="E13:S13"/>
  </mergeCells>
  <phoneticPr fontId="8" type="noConversion"/>
  <dataValidations count="1">
    <dataValidation type="decimal" allowBlank="1" showErrorMessage="1" errorTitle="Ошибка" error="Допускается ввод только неотрицательных чисел!" sqref="H9:J9 E9 L9:S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7" style="75" bestFit="1" customWidth="1"/>
    <col min="5" max="5" width="31.7109375" style="75" customWidth="1"/>
    <col min="6" max="6" width="38.140625" style="75" customWidth="1"/>
    <col min="7" max="7" width="13.7109375" style="75" customWidth="1"/>
    <col min="8" max="8" width="35.7109375" style="75" customWidth="1"/>
    <col min="9" max="9" width="5.7109375" style="75" customWidth="1"/>
    <col min="10" max="16384" width="9.140625" style="75"/>
  </cols>
  <sheetData>
    <row r="1" spans="1:9" hidden="1"/>
    <row r="2" spans="1:9" hidden="1"/>
    <row r="3" spans="1:9" hidden="1"/>
    <row r="4" spans="1:9" ht="3" customHeight="1"/>
    <row r="5" spans="1:9" s="55" customFormat="1" ht="42" customHeight="1">
      <c r="A5" s="82"/>
      <c r="C5" s="86"/>
      <c r="D5" s="290" t="s">
        <v>1190</v>
      </c>
      <c r="E5" s="290"/>
      <c r="F5" s="290"/>
      <c r="G5" s="290"/>
      <c r="H5" s="80"/>
    </row>
    <row r="6" spans="1:9" s="55" customFormat="1" ht="23.1" customHeight="1">
      <c r="A6" s="82"/>
      <c r="C6" s="86"/>
      <c r="D6" s="291" t="str">
        <f>IF(org=0,"Не определено",org)</f>
        <v>ИП Гукасян Владимир Александрович</v>
      </c>
      <c r="E6" s="291"/>
      <c r="F6" s="291"/>
      <c r="G6" s="291"/>
      <c r="H6" s="81"/>
    </row>
    <row r="7" spans="1:9" ht="3" customHeight="1">
      <c r="D7" s="79"/>
      <c r="E7" s="79"/>
      <c r="G7" s="79"/>
      <c r="H7" s="79"/>
    </row>
    <row r="8" spans="1:9" s="77" customFormat="1" hidden="1">
      <c r="A8" s="83"/>
      <c r="B8" s="76"/>
      <c r="C8" s="85"/>
      <c r="D8" s="103"/>
      <c r="E8" s="103"/>
      <c r="G8" s="103"/>
      <c r="H8" s="103"/>
      <c r="I8" s="78"/>
    </row>
    <row r="9" spans="1:9" ht="36" customHeight="1" thickBot="1">
      <c r="D9" s="104" t="s">
        <v>955</v>
      </c>
      <c r="E9" s="104" t="s">
        <v>971</v>
      </c>
      <c r="F9" s="252" t="s">
        <v>1365</v>
      </c>
      <c r="G9" s="104" t="s">
        <v>970</v>
      </c>
      <c r="H9" s="104" t="s">
        <v>969</v>
      </c>
      <c r="I9" s="2"/>
    </row>
    <row r="10" spans="1:9" ht="15" customHeight="1" thickTop="1">
      <c r="D10" s="65" t="s">
        <v>956</v>
      </c>
      <c r="E10" s="65" t="s">
        <v>923</v>
      </c>
      <c r="F10" s="65" t="s">
        <v>924</v>
      </c>
      <c r="G10" s="65" t="s">
        <v>925</v>
      </c>
      <c r="H10" s="65" t="s">
        <v>937</v>
      </c>
    </row>
    <row r="11" spans="1:9" customFormat="1" ht="60" customHeight="1">
      <c r="A11" s="305" t="s">
        <v>956</v>
      </c>
      <c r="B11" s="74"/>
      <c r="C11" s="87"/>
      <c r="D11" s="105" t="str">
        <f>A11</f>
        <v>1</v>
      </c>
      <c r="E11" s="306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7"/>
      <c r="G11" s="307"/>
      <c r="H11" s="307"/>
      <c r="I11" s="1"/>
    </row>
    <row r="12" spans="1:9" customFormat="1" ht="15" customHeight="1">
      <c r="A12" s="305"/>
      <c r="B12" s="74"/>
      <c r="C12" s="87"/>
      <c r="D12" s="106" t="str">
        <f>A11&amp;".1"</f>
        <v>1.1</v>
      </c>
      <c r="E12" s="115" t="s">
        <v>1018</v>
      </c>
      <c r="F12" s="220"/>
      <c r="G12" s="190"/>
      <c r="H12" s="108"/>
      <c r="I12" s="1"/>
    </row>
    <row r="13" spans="1:9" ht="15" customHeight="1">
      <c r="A13" s="75"/>
      <c r="B13" s="75"/>
      <c r="C13" s="75"/>
      <c r="D13" s="183"/>
      <c r="E13" s="184" t="s">
        <v>967</v>
      </c>
      <c r="F13" s="185"/>
      <c r="G13" s="185"/>
      <c r="H13" s="185"/>
      <c r="I13" s="2"/>
    </row>
    <row r="14" spans="1:9" ht="18.75" customHeight="1">
      <c r="A14" s="75"/>
      <c r="B14" s="75"/>
      <c r="C14" s="75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5">
    <tabColor indexed="31"/>
  </sheetPr>
  <dimension ref="C1:E15"/>
  <sheetViews>
    <sheetView showGridLines="0" topLeftCell="C6" zoomScaleNormal="100" workbookViewId="0"/>
  </sheetViews>
  <sheetFormatPr defaultRowHeight="11.25"/>
  <cols>
    <col min="1" max="2" width="0" hidden="1" customWidth="1"/>
    <col min="3" max="3" width="3.7109375" customWidth="1"/>
    <col min="4" max="4" width="6.28515625" customWidth="1"/>
    <col min="5" max="5" width="94.85546875" customWidth="1"/>
    <col min="6" max="6" width="3.7109375" customWidth="1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1"/>
      <c r="D6" s="16"/>
      <c r="E6" s="16"/>
    </row>
    <row r="7" spans="3:5" ht="14.25">
      <c r="C7" s="91"/>
      <c r="D7" s="290" t="s">
        <v>1368</v>
      </c>
      <c r="E7" s="290"/>
    </row>
    <row r="8" spans="3:5" ht="14.25">
      <c r="C8" s="91"/>
      <c r="D8" s="291" t="str">
        <f>IF(org=0,"Не определено",org)</f>
        <v>ИП Гукасян Владимир Александрович</v>
      </c>
      <c r="E8" s="291"/>
    </row>
    <row r="9" spans="3:5" ht="3" customHeight="1">
      <c r="C9" s="91"/>
      <c r="D9" s="16"/>
      <c r="E9" s="16"/>
    </row>
    <row r="10" spans="3:5" ht="15" thickBot="1">
      <c r="C10" s="91"/>
      <c r="D10" s="198" t="s">
        <v>955</v>
      </c>
      <c r="E10" s="199" t="s">
        <v>1335</v>
      </c>
    </row>
    <row r="11" spans="3:5" ht="15" thickTop="1">
      <c r="C11" s="91"/>
      <c r="D11" s="65" t="s">
        <v>956</v>
      </c>
      <c r="E11" s="65" t="s">
        <v>923</v>
      </c>
    </row>
    <row r="12" spans="3:5" ht="14.25" hidden="1">
      <c r="C12" s="91"/>
      <c r="D12" s="241">
        <v>0</v>
      </c>
      <c r="E12" s="231"/>
    </row>
    <row r="13" spans="3:5" ht="14.25">
      <c r="C13" s="240"/>
      <c r="D13" s="241">
        <v>1</v>
      </c>
      <c r="E13" s="242"/>
    </row>
    <row r="14" spans="3:5" ht="14.25">
      <c r="C14" s="91"/>
      <c r="D14" s="217"/>
      <c r="E14" s="248" t="s">
        <v>967</v>
      </c>
    </row>
    <row r="15" spans="3:5" ht="3" customHeight="1"/>
  </sheetData>
  <sheetProtection password="FA9C" sheet="1" objects="1" scenarios="1" formatColumns="0" formatRows="0"/>
  <mergeCells count="2">
    <mergeCell ref="D7:E7"/>
    <mergeCell ref="D8:E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125</vt:i4>
      </vt:variant>
    </vt:vector>
  </HeadingPairs>
  <TitlesOfParts>
    <vt:vector size="131" baseType="lpstr">
      <vt:lpstr>Инструкция</vt:lpstr>
      <vt:lpstr>Титульный</vt:lpstr>
      <vt:lpstr>Список СТ (не дифф)</vt:lpstr>
      <vt:lpstr>ТС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code</vt:lpstr>
      <vt:lpstr>count_refusal</vt:lpstr>
      <vt:lpstr>data_type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et_List05</vt:lpstr>
      <vt:lpstr>f1_6_p1</vt:lpstr>
      <vt:lpstr>f1_6_p2</vt:lpstr>
      <vt:lpstr>f1_6_p3</vt:lpstr>
      <vt:lpstr>f1_6_p4</vt:lpstr>
      <vt:lpstr>f1_6_p4_x</vt:lpstr>
      <vt:lpstr>f3_p1</vt:lpstr>
      <vt:lpstr>f3_p2</vt:lpstr>
      <vt:lpstr>f3_p3</vt:lpstr>
      <vt:lpstr>f3_p4</vt:lpstr>
      <vt:lpstr>f3_p5</vt:lpstr>
      <vt:lpstr>f3_p5_x</vt:lpstr>
      <vt:lpstr>fil</vt:lpstr>
      <vt:lpstr>fil_flag</vt:lpstr>
      <vt:lpstr>FirstLine</vt:lpstr>
      <vt:lpstr>flag_publication</vt:lpstr>
      <vt:lpstr>form_type</vt:lpstr>
      <vt:lpstr>form_up_date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Info_TitleFormType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Org_main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pDel_List05</vt:lpstr>
      <vt:lpstr>pIns_Comm</vt:lpstr>
      <vt:lpstr>pIns_List01_1</vt:lpstr>
      <vt:lpstr>pIns_List02_1</vt:lpstr>
      <vt:lpstr>pIns_List03</vt:lpstr>
      <vt:lpstr>pIns_List04_1</vt:lpstr>
      <vt:lpstr>pIns_List05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t_f3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WhoAccepts</vt:lpstr>
      <vt:lpstr>year_list</vt:lpstr>
      <vt:lpstr>PrintForm_1_6!Область_печати</vt:lpstr>
      <vt:lpstr>PrintForm_3!Область_печати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dc:description/>
  <cp:lastModifiedBy>Admin</cp:lastModifiedBy>
  <cp:lastPrinted>2010-03-18T14:38:46Z</cp:lastPrinted>
  <dcterms:created xsi:type="dcterms:W3CDTF">2004-05-21T07:18:45Z</dcterms:created>
  <dcterms:modified xsi:type="dcterms:W3CDTF">2016-01-27T08:01:08Z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